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060" activeTab="1"/>
  </bookViews>
  <sheets>
    <sheet name="記入要領" sheetId="1" r:id="rId1"/>
    <sheet name="シート　１" sheetId="2" r:id="rId2"/>
    <sheet name="シート　２" sheetId="3" r:id="rId3"/>
    <sheet name="シート　３" sheetId="4" r:id="rId4"/>
    <sheet name="シート　４" sheetId="5" r:id="rId5"/>
  </sheets>
  <definedNames>
    <definedName name="_xlnm.Print_Titles" localSheetId="1">'シート　１'!$1:$10</definedName>
    <definedName name="_xlnm.Print_Titles" localSheetId="2">'シート　２'!$1:$7</definedName>
    <definedName name="_xlnm.Print_Titles" localSheetId="3">'シート　３'!$1:$7</definedName>
    <definedName name="_xlnm.Print_Titles" localSheetId="4">'シート　４'!$1:$6</definedName>
  </definedNames>
  <calcPr fullCalcOnLoad="1"/>
</workbook>
</file>

<file path=xl/sharedStrings.xml><?xml version="1.0" encoding="utf-8"?>
<sst xmlns="http://schemas.openxmlformats.org/spreadsheetml/2006/main" count="463" uniqueCount="338">
  <si>
    <t>市町村合併点検シート</t>
  </si>
  <si>
    <t>合併後の市町村名</t>
  </si>
  <si>
    <t>公共料金</t>
  </si>
  <si>
    <t>保育料</t>
  </si>
  <si>
    <t>国民健康保険料</t>
  </si>
  <si>
    <t>住民税</t>
  </si>
  <si>
    <t>下水道料金</t>
  </si>
  <si>
    <t>水道料金</t>
  </si>
  <si>
    <t>その他の公共料金</t>
  </si>
  <si>
    <t>医療費助成制度</t>
  </si>
  <si>
    <t>通学補助</t>
  </si>
  <si>
    <t>児童手当</t>
  </si>
  <si>
    <t>出産祝い金</t>
  </si>
  <si>
    <t>介護保険料</t>
  </si>
  <si>
    <t>敬老祝い金</t>
  </si>
  <si>
    <t>公共交通</t>
  </si>
  <si>
    <t>病院・診療所（統廃合を含む）</t>
  </si>
  <si>
    <t>高等学校（再編成を含む）</t>
  </si>
  <si>
    <t>保育所（統廃合を含む）</t>
  </si>
  <si>
    <t>その他の給付金・補助金</t>
  </si>
  <si>
    <t>各種給付金・補助金</t>
  </si>
  <si>
    <t>決算カード</t>
  </si>
  <si>
    <t>資料名</t>
  </si>
  <si>
    <t>合併前</t>
  </si>
  <si>
    <t>合併後</t>
  </si>
  <si>
    <t>点検項目</t>
  </si>
  <si>
    <t>地域自治区・地域協議会</t>
  </si>
  <si>
    <t>地域審議会</t>
  </si>
  <si>
    <t>一部事務組合など</t>
  </si>
  <si>
    <t>歳入総額</t>
  </si>
  <si>
    <t>歳出総額</t>
  </si>
  <si>
    <t>決算カード</t>
  </si>
  <si>
    <t>地方税</t>
  </si>
  <si>
    <t>地方交付税</t>
  </si>
  <si>
    <t>地方債</t>
  </si>
  <si>
    <t>人件費</t>
  </si>
  <si>
    <t>物件費</t>
  </si>
  <si>
    <t>補助費等</t>
  </si>
  <si>
    <t>普通建設事業費</t>
  </si>
  <si>
    <t>公債費</t>
  </si>
  <si>
    <t>扶助費</t>
  </si>
  <si>
    <t>本庁舎</t>
  </si>
  <si>
    <t>出張所</t>
  </si>
  <si>
    <t>財政力指数（3年平均）</t>
  </si>
  <si>
    <t>３</t>
  </si>
  <si>
    <t>４</t>
  </si>
  <si>
    <t>５</t>
  </si>
  <si>
    <t>６</t>
  </si>
  <si>
    <t>７</t>
  </si>
  <si>
    <t>８</t>
  </si>
  <si>
    <t>人口・面積</t>
  </si>
  <si>
    <t>施策</t>
  </si>
  <si>
    <t>議会・議員</t>
  </si>
  <si>
    <t>職員</t>
  </si>
  <si>
    <t>地域自治組織</t>
  </si>
  <si>
    <t>広域行政</t>
  </si>
  <si>
    <t>財政</t>
  </si>
  <si>
    <t>庁舎</t>
  </si>
  <si>
    <t>小中学校（校区数）</t>
  </si>
  <si>
    <t>市町村
名</t>
  </si>
  <si>
    <t>合併後の特例の有無</t>
  </si>
  <si>
    <t>その他条例などに基づく地域自治組織</t>
  </si>
  <si>
    <t>新市町
村名</t>
  </si>
  <si>
    <t>その他</t>
  </si>
  <si>
    <t>合併の種類</t>
  </si>
  <si>
    <t>ごみ収集料金</t>
  </si>
  <si>
    <t>ごみ収集・処分</t>
  </si>
  <si>
    <t>学校給食</t>
  </si>
  <si>
    <t>防災計画</t>
  </si>
  <si>
    <t>国民保護計画</t>
  </si>
  <si>
    <t>１</t>
  </si>
  <si>
    <t>２</t>
  </si>
  <si>
    <t>合併の経緯</t>
  </si>
  <si>
    <t>合併の時期</t>
  </si>
  <si>
    <t>０</t>
  </si>
  <si>
    <t>シート　１　</t>
  </si>
  <si>
    <t>シート　１　</t>
  </si>
  <si>
    <t>合併の経緯等、人口・面積</t>
  </si>
  <si>
    <t>シート　２　</t>
  </si>
  <si>
    <t>シート　３　</t>
  </si>
  <si>
    <t>シート　４　</t>
  </si>
  <si>
    <t>情報政策・情報基盤
（ICカード、自動発行機、地域公共ネットワーク、CATV等）</t>
  </si>
  <si>
    <t>まちづくり・コミュニティ</t>
  </si>
  <si>
    <t>自治会・町内会など</t>
  </si>
  <si>
    <t>自治会・町内会</t>
  </si>
  <si>
    <t>内訳</t>
  </si>
  <si>
    <t>シート　２</t>
  </si>
  <si>
    <t>シート　３</t>
  </si>
  <si>
    <t>○</t>
  </si>
  <si>
    <t xml:space="preserve">シートは、合併の事案ごとに作成するようになっています。1つの事例ごとに「シート1」から「シート4」までの4種類のシートから構成されています。
</t>
  </si>
  <si>
    <t>シートは点検項目ごとに、合併前の市町村別の状況（シートの左側）と合併後の状況（シートの右側）とを記入するようになっています。</t>
  </si>
  <si>
    <t>「シート1」は、「合併の経過等、人口・面積」に関するものです。</t>
  </si>
  <si>
    <t>「シート2」は、「施策」に関するものです。施策は多岐にわたります。シートは数枚に分かれています。</t>
  </si>
  <si>
    <t>「シート3」は、「議会、議員、地域自治組織、広域行政、財政、庁舎」といった行政組織に関するものです。</t>
  </si>
  <si>
    <t>「合併の経緯」は、合併の必要性や合併に至る協議経過などを記入してください。合併協議会などの公式なもの経緯だけではなく、シートの記入者の目から見たものも記入してください。</t>
  </si>
  <si>
    <t>「人口・面積」は、合併関係市町村ごとに合併直前のもの、合併後のものを記入してください。決算カードなども参考にしてください。</t>
  </si>
  <si>
    <t>「シート2」</t>
  </si>
  <si>
    <t>「施策」は多岐にわたります。これまでの合併をめぐる住民運動のなかで問題となったことを中心に書いていただければ結構です。分からないものは、合併協議会の資料などを参考にして記入してください。資料は、下記の「シートの記入にあたっての注意」欄のホームページなどを参考にしてください。</t>
  </si>
  <si>
    <t>「議会・議員」「職員」は、決算カードも参考にしてください。ただし、普通会計以外の職員数は掲載されていませんので、合併協議資料や「地方公共団体定員管理調査」結果からしてください。「地方公共団体定員管理調査」結果は、市町村で保管しています。ない場合は、府県の市町村課にゆけば分かります。</t>
  </si>
  <si>
    <t>「地域自治組織」は、合併協議資料を参考にしてください。</t>
  </si>
  <si>
    <t>「庁舎」については、とくに合併後の変化について、庁舎の位置、担当業務、職員数などを記入してください。</t>
  </si>
  <si>
    <t>すべて項目を記入するのが難しいときは、分かるところから記入していってください。</t>
  </si>
  <si>
    <t>合併協議会の資料のほとんどは、総務省内のホームページ「合併デジタルアーカイブ」から見ることができます。
「合併デジタルアーカイブ」のアドレスは次のとおりです。
http://www.soumu.go.jp/gapei/index.html</t>
  </si>
  <si>
    <t>全国市長会もホームページ内で「合併情報」をまとめています。
「合併情報」のアドレスは次のとおりです。
http://www.mayors.or.jp/gappei/gappei-indexkenbetsu.htm</t>
  </si>
  <si>
    <t>上記二つ（総務省・全国市長会）のデータは行政から見た資料です。これだけではなく、合併に関わる運動を進めた目から見た情報や批判的視点からの情報も重要です。記入にあたってはその点も考慮してください。</t>
  </si>
  <si>
    <t>滋賀自治体問題研究所　077-527-5645　　shiga-jitiken@cameo.plala.or.jp</t>
  </si>
  <si>
    <t>京都自治体問題研究所　075-241-0781　　kjitiken@jt2.so-net.ne.jp</t>
  </si>
  <si>
    <t>大阪自治体問題研究所　06-6354-7220　　oskjichi@oskjichi.or.jp</t>
  </si>
  <si>
    <t>兵庫県自治体問題研究所　078-331-8911　 hyogojitiken@sunny.ocn.ne.jp</t>
  </si>
  <si>
    <t>２行目の「合併後の市町村名」、７行目の合併前の「市町村名」に、市町村名を記入すると、シート２から4まで自動的に市町村名がコピーされます。</t>
  </si>
  <si>
    <t>記入するにあたって、最初に「ファイル」-「名前を付けて保存」で、ファイル名を例えば「東近江市_点検シート.xls」のように変更してください。</t>
  </si>
  <si>
    <t>　市町村合併点検シートは、個別の合併ケースごとに、合併前と合併後とでどのような変化があるかを点検する目的で、関西地域の6つの自治体問題研究所が共同で作成したものです。</t>
  </si>
  <si>
    <t>市町村合併点検シートの記入要領</t>
  </si>
  <si>
    <t>社会教育・スポーツ施設</t>
  </si>
  <si>
    <t>合併前市町村合計</t>
  </si>
  <si>
    <t>９</t>
  </si>
  <si>
    <t>１年目</t>
  </si>
  <si>
    <t>２年目</t>
  </si>
  <si>
    <t>３年目</t>
  </si>
  <si>
    <t>４年目</t>
  </si>
  <si>
    <t>５年目</t>
  </si>
  <si>
    <t>６年目</t>
  </si>
  <si>
    <t>７年目</t>
  </si>
  <si>
    <t>８年目</t>
  </si>
  <si>
    <t>９年目</t>
  </si>
  <si>
    <t>１０年目</t>
  </si>
  <si>
    <t>10年間の合計</t>
  </si>
  <si>
    <t>主な事業名と金額</t>
  </si>
  <si>
    <t>議会、職員、地域自治組織、広域行政、財政、庁舎、その他</t>
  </si>
  <si>
    <t>地方交付税
算定台帳</t>
  </si>
  <si>
    <t>合併特例債発行可能額
（うち基金造成分）</t>
  </si>
  <si>
    <t>　　　　　　年度
資料名</t>
  </si>
  <si>
    <t>合計</t>
  </si>
  <si>
    <t>合計</t>
  </si>
  <si>
    <t>05年国勢調査</t>
  </si>
  <si>
    <t>合併後の主な特徴的な動き（首長・議会・住民等）</t>
  </si>
  <si>
    <r>
      <t>人口（合併時の直近の国勢調査）　　　</t>
    </r>
    <r>
      <rPr>
        <b/>
        <sz val="11"/>
        <color indexed="10"/>
        <rFont val="ＭＳ Ｐゴシック"/>
        <family val="3"/>
      </rPr>
      <t>（人）</t>
    </r>
  </si>
  <si>
    <r>
      <t>面積</t>
    </r>
    <r>
      <rPr>
        <b/>
        <sz val="11"/>
        <color indexed="10"/>
        <rFont val="ＭＳ Ｐゴシック"/>
        <family val="3"/>
      </rPr>
      <t>（㎢）</t>
    </r>
  </si>
  <si>
    <r>
      <t>議員数</t>
    </r>
    <r>
      <rPr>
        <b/>
        <sz val="11"/>
        <color indexed="10"/>
        <rFont val="ＭＳ Ｐゴシック"/>
        <family val="3"/>
      </rPr>
      <t>（人）</t>
    </r>
  </si>
  <si>
    <r>
      <t>給料月額</t>
    </r>
    <r>
      <rPr>
        <b/>
        <sz val="11"/>
        <color indexed="10"/>
        <rFont val="ＭＳ Ｐゴシック"/>
        <family val="3"/>
      </rPr>
      <t>（円）</t>
    </r>
  </si>
  <si>
    <r>
      <t>1人あたり平均給料月額</t>
    </r>
    <r>
      <rPr>
        <b/>
        <sz val="11"/>
        <color indexed="10"/>
        <rFont val="ＭＳ Ｐゴシック"/>
        <family val="3"/>
      </rPr>
      <t>（円）</t>
    </r>
  </si>
  <si>
    <r>
      <t>歳入総額</t>
    </r>
    <r>
      <rPr>
        <b/>
        <sz val="11"/>
        <color indexed="10"/>
        <rFont val="ＭＳ Ｐゴシック"/>
        <family val="3"/>
      </rPr>
      <t>（千円）</t>
    </r>
  </si>
  <si>
    <r>
      <t>歳出総額</t>
    </r>
    <r>
      <rPr>
        <b/>
        <sz val="11"/>
        <color indexed="10"/>
        <rFont val="ＭＳ Ｐゴシック"/>
        <family val="3"/>
      </rPr>
      <t>（千円）</t>
    </r>
  </si>
  <si>
    <r>
      <t>公債費負担比率</t>
    </r>
    <r>
      <rPr>
        <b/>
        <sz val="11"/>
        <color indexed="10"/>
        <rFont val="ＭＳ Ｐゴシック"/>
        <family val="3"/>
      </rPr>
      <t>（％）</t>
    </r>
  </si>
  <si>
    <r>
      <t>経常収支比率</t>
    </r>
    <r>
      <rPr>
        <b/>
        <sz val="11"/>
        <color indexed="10"/>
        <rFont val="ＭＳ Ｐゴシック"/>
        <family val="3"/>
      </rPr>
      <t>（％）</t>
    </r>
  </si>
  <si>
    <r>
      <t>標準財政規模</t>
    </r>
    <r>
      <rPr>
        <b/>
        <sz val="11"/>
        <color indexed="10"/>
        <rFont val="ＭＳ Ｐゴシック"/>
        <family val="3"/>
      </rPr>
      <t>（千円）</t>
    </r>
  </si>
  <si>
    <r>
      <t>地方債現在高</t>
    </r>
    <r>
      <rPr>
        <b/>
        <sz val="11"/>
        <color indexed="10"/>
        <rFont val="ＭＳ Ｐゴシック"/>
        <family val="3"/>
      </rPr>
      <t>（千円）</t>
    </r>
  </si>
  <si>
    <r>
      <t>積立金現在高</t>
    </r>
    <r>
      <rPr>
        <b/>
        <sz val="11"/>
        <color indexed="10"/>
        <rFont val="ＭＳ Ｐゴシック"/>
        <family val="3"/>
      </rPr>
      <t>（千円）</t>
    </r>
  </si>
  <si>
    <r>
      <t>地方税</t>
    </r>
    <r>
      <rPr>
        <b/>
        <sz val="11"/>
        <color indexed="10"/>
        <rFont val="ＭＳ Ｐゴシック"/>
        <family val="3"/>
      </rPr>
      <t>（千円）</t>
    </r>
  </si>
  <si>
    <r>
      <t>地方交付税</t>
    </r>
    <r>
      <rPr>
        <b/>
        <sz val="11"/>
        <color indexed="10"/>
        <rFont val="ＭＳ Ｐゴシック"/>
        <family val="3"/>
      </rPr>
      <t>（千円）</t>
    </r>
  </si>
  <si>
    <r>
      <t>国庫支出金</t>
    </r>
    <r>
      <rPr>
        <b/>
        <sz val="11"/>
        <color indexed="10"/>
        <rFont val="ＭＳ Ｐゴシック"/>
        <family val="3"/>
      </rPr>
      <t>（千円）</t>
    </r>
  </si>
  <si>
    <r>
      <t>地方債</t>
    </r>
    <r>
      <rPr>
        <b/>
        <sz val="11"/>
        <color indexed="10"/>
        <rFont val="ＭＳ Ｐゴシック"/>
        <family val="3"/>
      </rPr>
      <t>（千円）</t>
    </r>
  </si>
  <si>
    <r>
      <t>人件費</t>
    </r>
    <r>
      <rPr>
        <b/>
        <sz val="11"/>
        <color indexed="10"/>
        <rFont val="ＭＳ Ｐゴシック"/>
        <family val="3"/>
      </rPr>
      <t>（千円）</t>
    </r>
  </si>
  <si>
    <r>
      <t>扶助費</t>
    </r>
    <r>
      <rPr>
        <b/>
        <sz val="11"/>
        <color indexed="10"/>
        <rFont val="ＭＳ Ｐゴシック"/>
        <family val="3"/>
      </rPr>
      <t>（千円）</t>
    </r>
  </si>
  <si>
    <r>
      <t>公債費</t>
    </r>
    <r>
      <rPr>
        <b/>
        <sz val="11"/>
        <color indexed="10"/>
        <rFont val="ＭＳ Ｐゴシック"/>
        <family val="3"/>
      </rPr>
      <t>（千円）</t>
    </r>
  </si>
  <si>
    <r>
      <t>物件費</t>
    </r>
    <r>
      <rPr>
        <b/>
        <sz val="11"/>
        <color indexed="10"/>
        <rFont val="ＭＳ Ｐゴシック"/>
        <family val="3"/>
      </rPr>
      <t>（千円）</t>
    </r>
  </si>
  <si>
    <r>
      <t>補助費等</t>
    </r>
    <r>
      <rPr>
        <b/>
        <sz val="11"/>
        <color indexed="10"/>
        <rFont val="ＭＳ Ｐゴシック"/>
        <family val="3"/>
      </rPr>
      <t>（千円）</t>
    </r>
  </si>
  <si>
    <r>
      <t>普通建設事業費</t>
    </r>
    <r>
      <rPr>
        <b/>
        <sz val="9"/>
        <color indexed="10"/>
        <rFont val="ＭＳ Ｐゴシック"/>
        <family val="3"/>
      </rPr>
      <t>（千円）</t>
    </r>
  </si>
  <si>
    <r>
      <t xml:space="preserve">基準財政需要額
</t>
    </r>
    <r>
      <rPr>
        <b/>
        <sz val="11"/>
        <color indexed="10"/>
        <rFont val="ＭＳ Ｐゴシック"/>
        <family val="3"/>
      </rPr>
      <t>（千円）</t>
    </r>
  </si>
  <si>
    <r>
      <t>合併算定替による増加需要額</t>
    </r>
    <r>
      <rPr>
        <b/>
        <sz val="11"/>
        <color indexed="10"/>
        <rFont val="ＭＳ Ｐゴシック"/>
        <family val="3"/>
      </rPr>
      <t>（千円）</t>
    </r>
  </si>
  <si>
    <r>
      <t>合併補正による増加需要額</t>
    </r>
    <r>
      <rPr>
        <b/>
        <sz val="11"/>
        <color indexed="10"/>
        <rFont val="ＭＳ Ｐゴシック"/>
        <family val="3"/>
      </rPr>
      <t>（千円）</t>
    </r>
  </si>
  <si>
    <r>
      <t>合併特例債発行額
（うち基金造成分）</t>
    </r>
    <r>
      <rPr>
        <b/>
        <sz val="9"/>
        <color indexed="10"/>
        <rFont val="ＭＳ Ｐゴシック"/>
        <family val="3"/>
      </rPr>
      <t>（千円）</t>
    </r>
  </si>
  <si>
    <r>
      <t xml:space="preserve">今後発行予定額（総額）
</t>
    </r>
    <r>
      <rPr>
        <b/>
        <sz val="9"/>
        <color indexed="10"/>
        <rFont val="ＭＳ Ｐゴシック"/>
        <family val="3"/>
      </rPr>
      <t>（千円）</t>
    </r>
  </si>
  <si>
    <t>「新市建設計画（財政計画）」は、同計画の財政計画を記入してください。合併の初年度（年度途中の場合は翌年度）の財政計画額を記入してください。また主な事業名を記入してください。単位は、新市建設計画の同じとしてください。</t>
  </si>
  <si>
    <t>地方交付税関係は、「地方交付税算定台帳」の数値を記入してください。「地方交付税算定台帳」は市町村財政担当課で入手できます。金額単位は、地方交付税算定台帳と同じ「千円」としてください。</t>
  </si>
  <si>
    <t>　記入方法などで不明な点があれば、下記の研究所に問い合わせてください。できるだけメールにてお願いします。</t>
  </si>
  <si>
    <t>奈良自治体問題研究所　0742-26-2457</t>
  </si>
  <si>
    <t>和歌山県地域・自治体問題研究所　0734-25-6459</t>
  </si>
  <si>
    <t>新市町村名</t>
  </si>
  <si>
    <r>
      <t xml:space="preserve">合併年度の決算
</t>
    </r>
    <r>
      <rPr>
        <b/>
        <sz val="9"/>
        <color indexed="10"/>
        <rFont val="ＭＳ Ｐゴシック"/>
        <family val="3"/>
      </rPr>
      <t>（年度途中の合併の場合）</t>
    </r>
  </si>
  <si>
    <r>
      <t xml:space="preserve">合併後の決算。年度は？→
</t>
    </r>
    <r>
      <rPr>
        <b/>
        <sz val="10"/>
        <color indexed="10"/>
        <rFont val="ＭＳ Ｐゴシック"/>
        <family val="3"/>
      </rPr>
      <t>（年度途中の場合は翌年度）</t>
    </r>
  </si>
  <si>
    <t>「財政」は、決算カードの数値を記入してください。単位は、決算カードと同じ千円としてください。年度途中に合併した場合、打ち切り決算となり、合併関係市町村の決算カードが作成されません。その場合は、前年度の決算数値を記入してください。参考までに新市町村の合併年度の決算数値を「合併年度の決算」の欄に記入してください。</t>
  </si>
  <si>
    <t xml:space="preserve">シートの構成
</t>
  </si>
  <si>
    <t>シートの記入について</t>
  </si>
  <si>
    <t>「シート1」</t>
  </si>
  <si>
    <t>「シート3」</t>
  </si>
  <si>
    <t>「シート4」</t>
  </si>
  <si>
    <t>シートの記入にあたっての注意</t>
  </si>
  <si>
    <t>問い合わせ先</t>
  </si>
  <si>
    <r>
      <t>市町村数が5を超える合併の場合には、市町村数</t>
    </r>
    <r>
      <rPr>
        <sz val="11"/>
        <rFont val="ＭＳ Ｐゴシック"/>
        <family val="3"/>
      </rPr>
      <t>10まで対応できるシートを「関西の市町村合併と自治体自立の研究会」のホームページ（http://www.oskjichi.or.jp/kangappei/sheetdown.html）からダウンロードしてください。それ以上のものが</t>
    </r>
    <r>
      <rPr>
        <sz val="11"/>
        <rFont val="ＭＳ Ｐゴシック"/>
        <family val="3"/>
      </rPr>
      <t>必要な場合には、大阪自治体問題研究所（</t>
    </r>
    <r>
      <rPr>
        <sz val="11"/>
        <rFont val="ＭＳ Ｐゴシック"/>
        <family val="3"/>
      </rPr>
      <t>oskjichi@oskjichi.or.jp</t>
    </r>
    <r>
      <rPr>
        <sz val="11"/>
        <rFont val="ＭＳ Ｐゴシック"/>
        <family val="3"/>
      </rPr>
      <t>）にその旨を記入してメールで請求してください。</t>
    </r>
  </si>
  <si>
    <r>
      <t>このシートは、誰でも記入できます。ただし、記入したシートは必ず大阪自治体問題研究所（</t>
    </r>
    <r>
      <rPr>
        <sz val="11"/>
        <rFont val="ＭＳ Ｐゴシック"/>
        <family val="3"/>
      </rPr>
      <t>oskjichi@oskjichi.or.jp</t>
    </r>
    <r>
      <rPr>
        <sz val="11"/>
        <rFont val="ＭＳ Ｐゴシック"/>
        <family val="3"/>
      </rPr>
      <t>）にお送りください。記入されたシートは、順次「関西の市町村合併と自治体自立の研究会」のホームページ（http://www.oskjichi.or.jp/kangappei/sheetopen.html）にて公開してゆきます。</t>
    </r>
  </si>
  <si>
    <t>施策（病院、ごみ、給食、学校、保育所、公共料金、補助金、交通、情報、防災、まちづくり、その他）</t>
  </si>
  <si>
    <t>合併前市町村合計</t>
  </si>
  <si>
    <t>合併前市町村合計</t>
  </si>
  <si>
    <t>特記事項など</t>
  </si>
  <si>
    <t>新市建設計画、特記事項</t>
  </si>
  <si>
    <t>「シート4」は、「新市建設計画（財政計画）、特記事項」に関するものです。</t>
  </si>
  <si>
    <t>「特記事項」には、シートのどこにも当てはまらないような特別な事項や、記入した数値や事項を利用するにあたって注意しなければならない点などあれば記入してください。</t>
  </si>
  <si>
    <t>Ver1.0</t>
  </si>
  <si>
    <t>gsheet_5c_v10.xls</t>
  </si>
  <si>
    <t>奈良市</t>
  </si>
  <si>
    <t>月ヶ瀬村</t>
  </si>
  <si>
    <t>都祁村</t>
  </si>
  <si>
    <r>
      <t>　［　　　］新設（対等）合併　　　　［</t>
    </r>
    <r>
      <rPr>
        <sz val="11"/>
        <color indexed="10"/>
        <rFont val="ＭＳ Ｐゴシック"/>
        <family val="3"/>
      </rPr>
      <t>○</t>
    </r>
    <r>
      <rPr>
        <sz val="11"/>
        <rFont val="ＭＳ Ｐゴシック"/>
        <family val="3"/>
      </rPr>
      <t>］編入（吸収）合併　　</t>
    </r>
    <r>
      <rPr>
        <b/>
        <sz val="11"/>
        <color indexed="10"/>
        <rFont val="ＭＳ Ｐゴシック"/>
        <family val="3"/>
      </rPr>
      <t>（どちらかに○をつける）</t>
    </r>
  </si>
  <si>
    <t>特になし</t>
  </si>
  <si>
    <t>協議第97号</t>
  </si>
  <si>
    <t>3診療所
2応急診療所</t>
  </si>
  <si>
    <t>国民健康保険保険直営診療所</t>
  </si>
  <si>
    <t>協議第93号</t>
  </si>
  <si>
    <t>一般廃棄物の収集、運搬及び処分
直営(一部委託)</t>
  </si>
  <si>
    <t>一般廃棄物の収集、運搬及び処分
委託(天理市)</t>
  </si>
  <si>
    <t>協議第61号</t>
  </si>
  <si>
    <t>給食調理場
給食センター</t>
  </si>
  <si>
    <t>旧2村の給食センターは現行どおり</t>
  </si>
  <si>
    <t>協議第59号</t>
  </si>
  <si>
    <t>小学校43校
中学校19校</t>
  </si>
  <si>
    <t>小学校1校
中学校1校</t>
  </si>
  <si>
    <t>小学校4校
中学校1校</t>
  </si>
  <si>
    <t>小学校48校
中学校21校</t>
  </si>
  <si>
    <t>奈良市立一条高校</t>
  </si>
  <si>
    <t>なし</t>
  </si>
  <si>
    <t>奈良市立一条高校</t>
  </si>
  <si>
    <t>協議第73号</t>
  </si>
  <si>
    <t>保育所数
    17</t>
  </si>
  <si>
    <t>保育所数
    1</t>
  </si>
  <si>
    <t>保育所数
   6</t>
  </si>
  <si>
    <t>協議第40号
協議第63号
協議第86号
協議第87号</t>
  </si>
  <si>
    <t>公民館　中央公民館
　　　　　 地区公民館(21)
           分館(28)</t>
  </si>
  <si>
    <t>公民館　月ヶ瀬村公民館
　　　　　 月ヶ瀬文化センター
           分館(6)</t>
  </si>
  <si>
    <t>公民館　中央公民館
　　　　　 地区公民館(7)
           分館(5)</t>
  </si>
  <si>
    <t>公民館　生涯学習センター
　　　　　 地区公民館(23)
           分館(32)</t>
  </si>
  <si>
    <t>協議第77号</t>
  </si>
  <si>
    <t>階層区分　　　　7</t>
  </si>
  <si>
    <t>階層区分　　　　9</t>
  </si>
  <si>
    <t>階層区分　　　　10</t>
  </si>
  <si>
    <t>旧都祁村については奈良市の基準に統一する。
旧月ヶ瀬村について、負担増となるものについては、5ヵ年において段階的に統一する。</t>
  </si>
  <si>
    <t>協議第96号</t>
  </si>
  <si>
    <t>賦課形態
保険料</t>
  </si>
  <si>
    <t>賦課形態
保険税</t>
  </si>
  <si>
    <t>協議第16号</t>
  </si>
  <si>
    <t>介護保険料基準額(平成15年度)
第3段階
年額　37,400円</t>
  </si>
  <si>
    <t>介護保険料基準額(平成15年度)
第3段階
年額　24,000円</t>
  </si>
  <si>
    <t>介護保険料基準額(平成15年度)
第3段階
年額　33,600円</t>
  </si>
  <si>
    <t>第1号被保険者の介護保険料については、平成20年度までの間は不均一の賦課とする。</t>
  </si>
  <si>
    <t>協議第81号
協議第88号</t>
  </si>
  <si>
    <t>市民税　　標準税率
法人市民税　法人税割14.7％
事業所税　　課税</t>
  </si>
  <si>
    <t>市民税　　標準税率
法人市民税　法人税割12.3％
事業所税　　なし</t>
  </si>
  <si>
    <t>個人市民税については奈良市の制度に統一
法人市民税については奈良市の制度に統一、ただし法人税割税率については、平成19年度までは不均一課税とする。
事業所税については、奈良市の制度に統一、ただし平成19年度までは課税免除とし、その後の20・21年度は税率を2分の1として課税する。</t>
  </si>
  <si>
    <t>協議第77号</t>
  </si>
  <si>
    <t>水量使用料
水質使用料</t>
  </si>
  <si>
    <t>下水道使用料</t>
  </si>
  <si>
    <t>該当なし</t>
  </si>
  <si>
    <t>奈良市の制度に統一する。</t>
  </si>
  <si>
    <t>協議第11号</t>
  </si>
  <si>
    <t>上水道(地方公営企業法適用)</t>
  </si>
  <si>
    <t>簡易水道(地方公営企業法非適用)</t>
  </si>
  <si>
    <t>旧2村の簡易水道事業を引き継ぐ。
水道料金及び施設分担金等については当分の間現状のままとする。</t>
  </si>
  <si>
    <t>協議第52号
協議第54号</t>
  </si>
  <si>
    <t xml:space="preserve">心身障害者・乳幼児・母子家庭医療費の助成
(県制度+市単分)
</t>
  </si>
  <si>
    <t xml:space="preserve">心身障害者・乳幼児・母子家庭医療費の助成
(県制度)
</t>
  </si>
  <si>
    <t>対象
満88,100歳</t>
  </si>
  <si>
    <t>対象
村内上位5人
100歳</t>
  </si>
  <si>
    <t>協議第53号</t>
  </si>
  <si>
    <t>協議第60号</t>
  </si>
  <si>
    <t>1制度なし
2制度なし</t>
  </si>
  <si>
    <t>1奈良市の制度を適用する。
2旧月ヶ瀬村のバス通学生補助金については、当分の間現行どおりとする。</t>
  </si>
  <si>
    <t>協議第96号</t>
  </si>
  <si>
    <t>出産育児一時金
300,000円</t>
  </si>
  <si>
    <t>同左</t>
  </si>
  <si>
    <t>現行どおり</t>
  </si>
  <si>
    <t>協議第34号</t>
  </si>
  <si>
    <t>生活バス路線実施主体
バス事業者</t>
  </si>
  <si>
    <t>生活バス路線実施主体
村と上野市(委託)</t>
  </si>
  <si>
    <t>1情報通信基盤施設整備事業
「地域イントラネット基盤施設整備事業」(平成17年度～)
2東部地域におけるケーブルテレビ施設整備事業(平成18年度～)</t>
  </si>
  <si>
    <t>1該当なし
2奈良県山間部ケーブルテレビ施設整備事業(平成18年度～)</t>
  </si>
  <si>
    <t>情報通信基盤施設について、格差が生じないよう、総合的に順次整備を進める。</t>
  </si>
  <si>
    <t>協議第17号</t>
  </si>
  <si>
    <t xml:space="preserve">地域防災計画あり
</t>
  </si>
  <si>
    <t>奈良市の計画を基本に、修正</t>
  </si>
  <si>
    <t>協議第83号
協議第100号
協議第101号</t>
  </si>
  <si>
    <t>　　　都市計画
　　　　　全域都市計画区域外</t>
  </si>
  <si>
    <t>旧月ヶ瀬村・都祁村の都市計画区域については、合併後、市民の意向を踏まえ県との調整を図る。</t>
  </si>
  <si>
    <t>協議第48号</t>
  </si>
  <si>
    <t>自治組織
区長会
区長</t>
  </si>
  <si>
    <t>自治組織
区長・総代会
区長・総代
自治会</t>
  </si>
  <si>
    <t>自治組織は奈良市の制度に統一する。月ヶ瀬を1地区連合会、都祁を4地区連合会とする。
地区自治連合会(49)</t>
  </si>
  <si>
    <t>自治組織
市自治連合会
地区自治連合会(44)
各町自治会</t>
  </si>
  <si>
    <t>なし</t>
  </si>
  <si>
    <r>
      <t>［　　　］在任特例　　［</t>
    </r>
    <r>
      <rPr>
        <sz val="10"/>
        <color indexed="10"/>
        <rFont val="ＭＳ Ｐゴシック"/>
        <family val="3"/>
      </rPr>
      <t>○</t>
    </r>
    <r>
      <rPr>
        <sz val="10"/>
        <rFont val="ＭＳ Ｐゴシック"/>
        <family val="3"/>
      </rPr>
      <t>］定数特例　　［　　　］特例なし</t>
    </r>
    <r>
      <rPr>
        <b/>
        <sz val="10"/>
        <color indexed="10"/>
        <rFont val="ＭＳ Ｐゴシック"/>
        <family val="3"/>
      </rPr>
      <t>　（どれかに○を）</t>
    </r>
  </si>
  <si>
    <t>協議第78号</t>
  </si>
  <si>
    <t>協議第51号
協議第62号
協議第79号</t>
  </si>
  <si>
    <t>協議第103号</t>
  </si>
  <si>
    <t>協議第48号</t>
  </si>
  <si>
    <t>協議第10号
協議第28号
協議第45号
協議第70号
協議第93号</t>
  </si>
  <si>
    <t>山辺広域行政事務組合加入</t>
  </si>
  <si>
    <t>－</t>
  </si>
  <si>
    <t>合併の前日をもって2村は脱退</t>
  </si>
  <si>
    <r>
      <t>起債制限比率</t>
    </r>
    <r>
      <rPr>
        <b/>
        <sz val="11"/>
        <color indexed="10"/>
        <rFont val="ＭＳ Ｐゴシック"/>
        <family val="3"/>
      </rPr>
      <t>（％）（3年平均）</t>
    </r>
  </si>
  <si>
    <t>協議第8号
協議第91号</t>
  </si>
  <si>
    <t xml:space="preserve">
協議第91号</t>
  </si>
  <si>
    <t>奈良市二条大路南1-1-1</t>
  </si>
  <si>
    <t>添上郡月ヶ瀬村大字尾山2845</t>
  </si>
  <si>
    <t>山辺郡都祁村大字針2176</t>
  </si>
  <si>
    <t>奈良市二条大路南1-1-1</t>
  </si>
  <si>
    <t>3出張所</t>
  </si>
  <si>
    <t>なし</t>
  </si>
  <si>
    <t>旧2村の役場を行政センターとする。(出張所)
5出張所体制</t>
  </si>
  <si>
    <t>支所</t>
  </si>
  <si>
    <t>なし</t>
  </si>
  <si>
    <r>
      <t>国</t>
    </r>
    <r>
      <rPr>
        <sz val="11"/>
        <color indexed="10"/>
        <rFont val="ＭＳ Ｐゴシック"/>
        <family val="3"/>
      </rPr>
      <t>・県</t>
    </r>
    <r>
      <rPr>
        <sz val="11"/>
        <rFont val="ＭＳ Ｐゴシック"/>
        <family val="3"/>
      </rPr>
      <t>支出金</t>
    </r>
  </si>
  <si>
    <t>新市建設計画
（財政計画）
（17）年度
↓
（26）年度</t>
  </si>
  <si>
    <t>単位;100万円</t>
  </si>
  <si>
    <r>
      <t>合併特例債発行可能額
（うち</t>
    </r>
    <r>
      <rPr>
        <sz val="11"/>
        <color indexed="10"/>
        <rFont val="ＭＳ Ｐゴシック"/>
        <family val="3"/>
      </rPr>
      <t>建設事業</t>
    </r>
    <r>
      <rPr>
        <sz val="11"/>
        <rFont val="ＭＳ Ｐゴシック"/>
        <family val="3"/>
      </rPr>
      <t>分）</t>
    </r>
  </si>
  <si>
    <t>初年度（17）年度の決算額</t>
  </si>
  <si>
    <t>(旧月ヶ瀬地区)月ヶ瀬地域振興協議会設置
(旧都祁地区)都祁まちづくり協議会設置</t>
  </si>
  <si>
    <t>16年度</t>
  </si>
  <si>
    <t>年度</t>
  </si>
  <si>
    <t>平成17年4月1日</t>
  </si>
  <si>
    <t>旧2村の国民健康保険直営診療所は地域の医療施設として引き継ぐ。</t>
  </si>
  <si>
    <t>奈良市の制度に統一(旧2村地域は委託)</t>
  </si>
  <si>
    <t>給食調理場
自校単独調理場</t>
  </si>
  <si>
    <t xml:space="preserve">保育所数    22
</t>
  </si>
  <si>
    <t>国民健康保険事業は奈良市の制度に統一する。
ただし、保険料率・額のうち医療分については平成１９年度までの間は不均一の賦課とする。</t>
  </si>
  <si>
    <t>奈良市の制度に統一する。
　　対象
　　満88,99,100,101歳</t>
  </si>
  <si>
    <t>対象
満85,88,99,100,101歳</t>
  </si>
  <si>
    <t>1制度なし
2バス通学生徒補助金</t>
  </si>
  <si>
    <t>1 遠距離通学児童生徒通学費助成金
2制度なし</t>
  </si>
  <si>
    <t>現状を維持する。
今後の地域交通路線については、高齢者等の利便性を確保するため交通路線及び実施方法を検討する。</t>
  </si>
  <si>
    <t>　　都市計画
　　　　全域都市計画区域</t>
  </si>
  <si>
    <r>
      <t>議員報酬（月額。</t>
    </r>
    <r>
      <rPr>
        <b/>
        <sz val="11"/>
        <color indexed="10"/>
        <rFont val="ＭＳ Ｐゴシック"/>
        <family val="3"/>
      </rPr>
      <t>円</t>
    </r>
    <r>
      <rPr>
        <sz val="11"/>
        <rFont val="ＭＳ Ｐゴシック"/>
        <family val="3"/>
      </rPr>
      <t>）</t>
    </r>
    <r>
      <rPr>
        <sz val="11"/>
        <color indexed="10"/>
        <rFont val="ＭＳ Ｐゴシック"/>
        <family val="3"/>
      </rPr>
      <t>(議長・副議長を除く)</t>
    </r>
  </si>
  <si>
    <r>
      <t>職員数（特別会計を含む。</t>
    </r>
    <r>
      <rPr>
        <b/>
        <sz val="11"/>
        <color indexed="10"/>
        <rFont val="ＭＳ Ｐゴシック"/>
        <family val="3"/>
      </rPr>
      <t>人</t>
    </r>
    <r>
      <rPr>
        <sz val="11"/>
        <rFont val="ＭＳ Ｐゴシック"/>
        <family val="3"/>
      </rPr>
      <t>）?　</t>
    </r>
    <r>
      <rPr>
        <sz val="11"/>
        <color indexed="10"/>
        <rFont val="ＭＳ Ｐゴシック"/>
        <family val="3"/>
      </rPr>
      <t>(一般職)(16.4.1)</t>
    </r>
  </si>
  <si>
    <r>
      <t>住民基本台帳人口（1</t>
    </r>
    <r>
      <rPr>
        <sz val="11"/>
        <rFont val="ＭＳ Ｐゴシック"/>
        <family val="3"/>
      </rPr>
      <t>7</t>
    </r>
    <r>
      <rPr>
        <sz val="11"/>
        <rFont val="ＭＳ Ｐゴシック"/>
        <family val="3"/>
      </rPr>
      <t>年3月31日、人）</t>
    </r>
  </si>
  <si>
    <r>
      <t>職員数（普通会計分。</t>
    </r>
    <r>
      <rPr>
        <b/>
        <sz val="11"/>
        <color indexed="10"/>
        <rFont val="ＭＳ Ｐゴシック"/>
        <family val="3"/>
      </rPr>
      <t>人</t>
    </r>
    <r>
      <rPr>
        <sz val="11"/>
        <rFont val="ＭＳ Ｐゴシック"/>
        <family val="3"/>
      </rPr>
      <t>）</t>
    </r>
  </si>
  <si>
    <r>
      <t>債務負担行為</t>
    </r>
    <r>
      <rPr>
        <sz val="11"/>
        <rFont val="ＭＳ Ｐゴシック"/>
        <family val="3"/>
      </rPr>
      <t>額</t>
    </r>
    <r>
      <rPr>
        <b/>
        <sz val="11"/>
        <color indexed="10"/>
        <rFont val="ＭＳ Ｐゴシック"/>
        <family val="3"/>
      </rPr>
      <t>（千円）</t>
    </r>
  </si>
  <si>
    <t>シート　４</t>
  </si>
  <si>
    <t>シート　１　</t>
  </si>
  <si>
    <t>シート　２　</t>
  </si>
  <si>
    <t>シート　３　</t>
  </si>
  <si>
    <t>シート　４　</t>
  </si>
  <si>
    <t>１０</t>
  </si>
  <si>
    <r>
      <t xml:space="preserve">
 幼稚園建設事業
</t>
    </r>
    <r>
      <rPr>
        <sz val="11"/>
        <rFont val="ＭＳ Ｐゴシック"/>
        <family val="3"/>
      </rPr>
      <t xml:space="preserve"> </t>
    </r>
    <r>
      <rPr>
        <sz val="11"/>
        <rFont val="ＭＳ Ｐゴシック"/>
        <family val="3"/>
      </rPr>
      <t xml:space="preserve">保健所（教育センター）等複合施設建設事業
</t>
    </r>
    <r>
      <rPr>
        <sz val="11"/>
        <rFont val="ＭＳ Ｐゴシック"/>
        <family val="3"/>
      </rPr>
      <t xml:space="preserve"> </t>
    </r>
    <r>
      <rPr>
        <sz val="11"/>
        <rFont val="ＭＳ Ｐゴシック"/>
        <family val="3"/>
      </rPr>
      <t xml:space="preserve">地域ケーブルテレビ施設整備事業（ＣＡＴＶ施設整備事業）
</t>
    </r>
    <r>
      <rPr>
        <sz val="11"/>
        <rFont val="ＭＳ Ｐゴシック"/>
        <family val="3"/>
      </rPr>
      <t xml:space="preserve"> </t>
    </r>
    <r>
      <rPr>
        <sz val="11"/>
        <rFont val="ＭＳ Ｐゴシック"/>
        <family val="3"/>
      </rPr>
      <t xml:space="preserve">新火葬場建設事業
</t>
    </r>
    <r>
      <rPr>
        <sz val="11"/>
        <rFont val="ＭＳ Ｐゴシック"/>
        <family val="3"/>
      </rPr>
      <t xml:space="preserve"> </t>
    </r>
    <r>
      <rPr>
        <sz val="11"/>
        <rFont val="ＭＳ Ｐゴシック"/>
        <family val="3"/>
      </rPr>
      <t xml:space="preserve">保育所建設事業
</t>
    </r>
    <r>
      <rPr>
        <sz val="11"/>
        <rFont val="ＭＳ Ｐゴシック"/>
        <family val="3"/>
      </rPr>
      <t xml:space="preserve"> </t>
    </r>
    <r>
      <rPr>
        <sz val="11"/>
        <rFont val="ＭＳ Ｐゴシック"/>
        <family val="3"/>
      </rPr>
      <t xml:space="preserve">１市２村のバス路線導入事業
</t>
    </r>
    <r>
      <rPr>
        <sz val="11"/>
        <rFont val="ＭＳ Ｐゴシック"/>
        <family val="3"/>
      </rPr>
      <t xml:space="preserve"> </t>
    </r>
    <r>
      <rPr>
        <sz val="11"/>
        <rFont val="ＭＳ Ｐゴシック"/>
        <family val="3"/>
      </rPr>
      <t xml:space="preserve">中ノ川・梅美台線道路新設事業
</t>
    </r>
    <r>
      <rPr>
        <sz val="11"/>
        <rFont val="ＭＳ Ｐゴシック"/>
        <family val="3"/>
      </rPr>
      <t xml:space="preserve"> </t>
    </r>
    <r>
      <rPr>
        <sz val="11"/>
        <rFont val="ＭＳ Ｐゴシック"/>
        <family val="3"/>
      </rPr>
      <t xml:space="preserve">一本松小倉線道路新設事業
</t>
    </r>
    <r>
      <rPr>
        <sz val="11"/>
        <rFont val="ＭＳ Ｐゴシック"/>
        <family val="3"/>
      </rPr>
      <t xml:space="preserve"> </t>
    </r>
    <r>
      <rPr>
        <sz val="11"/>
        <rFont val="ＭＳ Ｐゴシック"/>
        <family val="3"/>
      </rPr>
      <t xml:space="preserve">合併記念公園建設事業
</t>
    </r>
    <r>
      <rPr>
        <sz val="11"/>
        <rFont val="ＭＳ Ｐゴシック"/>
        <family val="3"/>
      </rPr>
      <t xml:space="preserve"> </t>
    </r>
    <r>
      <rPr>
        <sz val="11"/>
        <rFont val="ＭＳ Ｐゴシック"/>
        <family val="3"/>
      </rPr>
      <t xml:space="preserve">水道事業
</t>
    </r>
    <r>
      <rPr>
        <sz val="11"/>
        <rFont val="ＭＳ Ｐゴシック"/>
        <family val="3"/>
      </rPr>
      <t xml:space="preserve"> </t>
    </r>
    <r>
      <rPr>
        <sz val="11"/>
        <rFont val="ＭＳ Ｐゴシック"/>
        <family val="3"/>
      </rPr>
      <t xml:space="preserve">月ヶ瀬地区梅林整備事業（月ヶ瀬梅公園整備事業）
</t>
    </r>
    <r>
      <rPr>
        <sz val="11"/>
        <rFont val="ＭＳ Ｐゴシック"/>
        <family val="3"/>
      </rPr>
      <t xml:space="preserve"> </t>
    </r>
    <r>
      <rPr>
        <sz val="11"/>
        <rFont val="ＭＳ Ｐゴシック"/>
        <family val="3"/>
      </rPr>
      <t xml:space="preserve">月ヶ瀬地区梅林整備事業（梅林周遊道路整備事業）
</t>
    </r>
    <r>
      <rPr>
        <sz val="11"/>
        <rFont val="ＭＳ Ｐゴシック"/>
        <family val="3"/>
      </rPr>
      <t xml:space="preserve"> </t>
    </r>
    <r>
      <rPr>
        <sz val="11"/>
        <rFont val="ＭＳ Ｐゴシック"/>
        <family val="3"/>
      </rPr>
      <t xml:space="preserve">新規優良企業誘致事業
</t>
    </r>
    <r>
      <rPr>
        <sz val="11"/>
        <rFont val="ＭＳ Ｐゴシック"/>
        <family val="3"/>
      </rPr>
      <t xml:space="preserve"> </t>
    </r>
    <r>
      <rPr>
        <sz val="11"/>
        <rFont val="ＭＳ Ｐゴシック"/>
        <family val="3"/>
      </rPr>
      <t xml:space="preserve">地域イントラネット基盤施設整備事業
</t>
    </r>
    <r>
      <rPr>
        <sz val="11"/>
        <rFont val="ＭＳ Ｐゴシック"/>
        <family val="3"/>
      </rPr>
      <t xml:space="preserve"> </t>
    </r>
    <r>
      <rPr>
        <sz val="11"/>
        <rFont val="ＭＳ Ｐゴシック"/>
        <family val="3"/>
      </rPr>
      <t xml:space="preserve">庁舎建設事業
</t>
    </r>
  </si>
  <si>
    <r>
      <t xml:space="preserve">
2</t>
    </r>
    <r>
      <rPr>
        <sz val="11"/>
        <rFont val="ＭＳ Ｐゴシック"/>
        <family val="3"/>
      </rPr>
      <t xml:space="preserve">58,000
11,922,300
322,800
4,445,800
464,900
218,000
1,350,500
1,050,200
1,829,200
720,978
404,800
255,000
1,430,400
398,000
1,087,000
</t>
    </r>
  </si>
  <si>
    <t xml:space="preserve">
千円
千円
千円
千円
千円
千円
千円
千円
千円
千円
千円
千円
千円
千円
千円
</t>
  </si>
  <si>
    <r>
      <t>合併特例債発行額
（うち</t>
    </r>
    <r>
      <rPr>
        <sz val="11"/>
        <color indexed="10"/>
        <rFont val="ＭＳ Ｐゴシック"/>
        <family val="3"/>
      </rPr>
      <t>建設事業</t>
    </r>
    <r>
      <rPr>
        <sz val="11"/>
        <rFont val="ＭＳ Ｐゴシック"/>
        <family val="3"/>
      </rPr>
      <t>分）</t>
    </r>
    <r>
      <rPr>
        <b/>
        <sz val="11"/>
        <color indexed="10"/>
        <rFont val="ＭＳ Ｐゴシック"/>
        <family val="3"/>
      </rPr>
      <t>（千円）</t>
    </r>
  </si>
  <si>
    <r>
      <t>合併後議員数</t>
    </r>
    <r>
      <rPr>
        <sz val="11"/>
        <rFont val="ＭＳ Ｐゴシック"/>
        <family val="3"/>
      </rPr>
      <t>(</t>
    </r>
    <r>
      <rPr>
        <sz val="11"/>
        <rFont val="ＭＳ Ｐゴシック"/>
        <family val="3"/>
      </rPr>
      <t>旧</t>
    </r>
    <r>
      <rPr>
        <sz val="11"/>
        <rFont val="ＭＳ Ｐゴシック"/>
        <family val="3"/>
      </rPr>
      <t>2</t>
    </r>
    <r>
      <rPr>
        <sz val="11"/>
        <rFont val="ＭＳ Ｐゴシック"/>
        <family val="3"/>
      </rPr>
      <t>村地区の選挙後</t>
    </r>
    <r>
      <rPr>
        <sz val="11"/>
        <rFont val="ＭＳ Ｐゴシック"/>
        <family val="3"/>
      </rPr>
      <t>)</t>
    </r>
    <r>
      <rPr>
        <sz val="11"/>
        <rFont val="ＭＳ Ｐゴシック"/>
        <family val="3"/>
      </rPr>
      <t>　4</t>
    </r>
    <r>
      <rPr>
        <sz val="11"/>
        <rFont val="ＭＳ Ｐゴシック"/>
        <family val="3"/>
      </rPr>
      <t>6人</t>
    </r>
  </si>
  <si>
    <r>
      <t>合併後、</t>
    </r>
    <r>
      <rPr>
        <sz val="11"/>
        <rFont val="ＭＳ Ｐゴシック"/>
        <family val="3"/>
      </rPr>
      <t>2,969人(17年度決算カード)</t>
    </r>
  </si>
  <si>
    <r>
      <t>合併後、3,</t>
    </r>
    <r>
      <rPr>
        <sz val="11"/>
        <rFont val="ＭＳ Ｐゴシック"/>
        <family val="3"/>
      </rPr>
      <t>354</t>
    </r>
    <r>
      <rPr>
        <sz val="11"/>
        <rFont val="ＭＳ Ｐゴシック"/>
        <family val="3"/>
      </rPr>
      <t>人</t>
    </r>
    <r>
      <rPr>
        <sz val="11"/>
        <rFont val="ＭＳ Ｐゴシック"/>
        <family val="3"/>
      </rPr>
      <t>(17.4.1)</t>
    </r>
  </si>
  <si>
    <t>(合併の経緯)
H15.4.25　　月ヶ瀬村から奈良市へ合併協議の申し入れ
H15.5.6　　　都祁村より奈良市へ合併協議の申し入れ
H15.5.7　　　奈良市長、両村からの申し入れを受け、合併協議を進めることを記者発表
H15.5.30     任意合併協議会の設立準備会を開催し、合併協議がスタート
H15.7.1　　　奈良県より合併重点支援地域の指定。
　　　　　　　　任意合併協議会設立総会・第1回協議会開催
H15.8.4　　　任意協第2回協議会開催
H15.10.1　　3市村議会の議決を経て、法定合併協議会設置
H15.10.2　　第1回合併協議会開催
　～H16.8.2　　第11回合併協議会開催
H16.8.20　　合併協定調印式の開催
H16.10.20   3市村議会の合併関連議案の議決を経て、県に合併申請
H16.12.1    奈良県議会において合併に関する議案可決、同日県知事の決定・総務大臣への届出
H16.12.21  3市村の合併について総務大臣の告示(合併の正式決定）
H17.4.1　　　編入合併
(参考)
なお、奈良市当局は、合併の必要性について「一般的に市町村合併は、少子高齢化の進展、財政状況の悪化等、市町村を取り巻く環境が大きく変化する中で市町村の行財政基盤を充実強化し、住民に質の高いサービスを提供していくための有効な手段であると認識している」と述べている。</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</si>
</sst>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0;[Red]#,##0"/>
    <numFmt numFmtId="183" formatCode="#,##0_ &quot;人&quot;"/>
    <numFmt numFmtId="184" formatCode="#,##0_ &quot;人&quot;\ "/>
    <numFmt numFmtId="185" formatCode="#,##0_);\(#,##0\)&quot;円&quot;"/>
    <numFmt numFmtId="186" formatCode="#,##0_);[Red]\(#,##0\)"/>
    <numFmt numFmtId="187" formatCode="#,##0_);[Red]\(#,##0\)&quot;円&quot;"/>
    <numFmt numFmtId="188" formatCode="#,##0_ &quot;円&quot;"/>
    <numFmt numFmtId="189" formatCode="[&lt;=999]000;[&lt;=9999]000\-00;000\-0000"/>
    <numFmt numFmtId="190" formatCode="0_ "/>
    <numFmt numFmtId="191" formatCode="0_ &quot;年度&quot;"/>
    <numFmt numFmtId="192" formatCode="&quot;平成&quot;0_ &quot;年度&quot;"/>
    <numFmt numFmtId="193" formatCode="&quot;（平成&quot;0_ &quot;年度）&quot;"/>
    <numFmt numFmtId="194" formatCode="#,##0_ &quot;千円&quot;"/>
    <numFmt numFmtId="195" formatCode="#,##0_ &quot;％&quot;"/>
    <numFmt numFmtId="196" formatCode="#,##0.0_ &quot;％&quot;"/>
    <numFmt numFmtId="197" formatCode="#,##0.0_ &quot;人&quot;"/>
    <numFmt numFmtId="198" formatCode="#,##0.00_ &quot;人&quot;"/>
    <numFmt numFmtId="199" formatCode="#,##0_ &quot;㎢&quot;"/>
    <numFmt numFmtId="200" formatCode="#,##0.0_ &quot;㎢&quot;"/>
    <numFmt numFmtId="201" formatCode="#,##0.00_ &quot;㎢&quot;"/>
    <numFmt numFmtId="202" formatCode="#,##0.0_ "/>
    <numFmt numFmtId="203" formatCode="#,##0.00_ "/>
    <numFmt numFmtId="204" formatCode="#,##0.00_ &quot;％&quot;"/>
    <numFmt numFmtId="205" formatCode="#,##0.0_ &quot;千円&quot;"/>
    <numFmt numFmtId="206" formatCode="#,##0.000_ "/>
    <numFmt numFmtId="207" formatCode="0.0_);[Red]\(0.0\)"/>
    <numFmt numFmtId="208" formatCode="0.0_ "/>
  </numFmts>
  <fonts count="17">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2"/>
      <name val="ＭＳ Ｐゴシック"/>
      <family val="3"/>
    </font>
    <font>
      <sz val="14"/>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10"/>
      <name val="ＭＳ Ｐゴシック"/>
      <family val="3"/>
    </font>
    <font>
      <b/>
      <sz val="10"/>
      <color indexed="10"/>
      <name val="ＭＳ Ｐゴシック"/>
      <family val="3"/>
    </font>
    <font>
      <b/>
      <sz val="9"/>
      <color indexed="10"/>
      <name val="ＭＳ Ｐゴシック"/>
      <family val="3"/>
    </font>
    <font>
      <b/>
      <sz val="14"/>
      <name val="ＭＳ Ｐゴシック"/>
      <family val="3"/>
    </font>
    <font>
      <sz val="11"/>
      <color indexed="10"/>
      <name val="ＭＳ Ｐゴシック"/>
      <family val="3"/>
    </font>
    <font>
      <sz val="10"/>
      <color indexed="10"/>
      <name val="ＭＳ Ｐゴシック"/>
      <family val="3"/>
    </font>
  </fonts>
  <fills count="3">
    <fill>
      <patternFill/>
    </fill>
    <fill>
      <patternFill patternType="gray125"/>
    </fill>
    <fill>
      <patternFill patternType="solid">
        <fgColor indexed="22"/>
        <bgColor indexed="64"/>
      </patternFill>
    </fill>
  </fills>
  <borders count="105">
    <border>
      <left/>
      <right/>
      <top/>
      <bottom/>
      <diagonal/>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style="thin"/>
      <bottom>
        <color indexed="63"/>
      </bottom>
    </border>
    <border>
      <left>
        <color indexed="63"/>
      </left>
      <right style="thin"/>
      <top style="medium"/>
      <bottom style="thin"/>
    </border>
    <border>
      <left>
        <color indexed="63"/>
      </left>
      <right style="double"/>
      <top style="thin"/>
      <bottom style="thin"/>
    </border>
    <border>
      <left>
        <color indexed="63"/>
      </left>
      <right style="double"/>
      <top style="thin"/>
      <bottom style="medium"/>
    </border>
    <border>
      <left>
        <color indexed="63"/>
      </left>
      <right style="double"/>
      <top style="medium"/>
      <bottom style="thin"/>
    </border>
    <border>
      <left style="double"/>
      <right style="double"/>
      <top style="thin"/>
      <bottom style="thin"/>
    </border>
    <border>
      <left style="thin"/>
      <right>
        <color indexed="63"/>
      </right>
      <top style="thin"/>
      <bottom style="medium"/>
    </border>
    <border>
      <left style="thin"/>
      <right style="double"/>
      <top style="thin"/>
      <bottom style="thin"/>
    </border>
    <border>
      <left style="thin"/>
      <right style="double"/>
      <top style="medium"/>
      <bottom style="thin"/>
    </border>
    <border>
      <left style="medium"/>
      <right>
        <color indexed="63"/>
      </right>
      <top style="medium"/>
      <bottom style="thin"/>
    </border>
    <border>
      <left style="double"/>
      <right>
        <color indexed="63"/>
      </right>
      <top style="medium"/>
      <bottom style="thin"/>
    </border>
    <border>
      <left style="double"/>
      <right style="medium"/>
      <top style="medium"/>
      <bottom style="thin"/>
    </border>
    <border>
      <left style="double"/>
      <right style="medium"/>
      <top style="thin"/>
      <bottom style="thin"/>
    </border>
    <border>
      <left style="double"/>
      <right style="medium"/>
      <top style="thin"/>
      <bottom style="medium"/>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style="medium"/>
      <top>
        <color indexed="63"/>
      </top>
      <bottom style="mediu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medium"/>
      <right>
        <color indexed="63"/>
      </right>
      <top style="medium"/>
      <bottom>
        <color indexed="63"/>
      </bottom>
    </border>
    <border>
      <left style="medium"/>
      <right>
        <color indexed="63"/>
      </right>
      <top>
        <color indexed="63"/>
      </top>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style="thin"/>
      <top>
        <color indexed="63"/>
      </top>
      <bottom style="thin"/>
    </border>
    <border>
      <left style="double"/>
      <right>
        <color indexed="63"/>
      </right>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double"/>
      <right>
        <color indexed="63"/>
      </right>
      <top style="thin"/>
      <bottom style="medium"/>
    </border>
    <border>
      <left style="thin"/>
      <right style="medium"/>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style="thin"/>
      <top style="thin"/>
      <bottom>
        <color indexed="63"/>
      </bottom>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style="medium"/>
    </border>
    <border diagonalUp="1">
      <left style="medium"/>
      <right>
        <color indexed="63"/>
      </right>
      <top style="thin"/>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left style="medium"/>
      <right>
        <color indexed="63"/>
      </right>
      <top style="thin"/>
      <bottom>
        <color indexed="63"/>
      </bottom>
    </border>
    <border>
      <left>
        <color indexed="63"/>
      </left>
      <right style="thin"/>
      <top style="medium"/>
      <bottom>
        <color indexed="63"/>
      </bottom>
    </border>
    <border>
      <left style="double"/>
      <right style="thin"/>
      <top style="medium"/>
      <bottom style="thin"/>
    </border>
    <border>
      <left style="double"/>
      <right style="thin"/>
      <top style="thin"/>
      <bottom style="medium"/>
    </border>
    <border>
      <left>
        <color indexed="63"/>
      </left>
      <right style="thin"/>
      <top>
        <color indexed="63"/>
      </top>
      <bottom>
        <color indexed="63"/>
      </bottom>
    </border>
    <border diagonalDown="1">
      <left style="thin"/>
      <right>
        <color indexed="63"/>
      </right>
      <top style="medium"/>
      <bottom>
        <color indexed="63"/>
      </bottom>
      <diagonal style="thin"/>
    </border>
    <border diagonalDown="1">
      <left style="thin"/>
      <right>
        <color indexed="63"/>
      </right>
      <top>
        <color indexed="63"/>
      </top>
      <bottom>
        <color indexed="63"/>
      </bottom>
      <diagonal style="thin"/>
    </border>
    <border>
      <left style="thin"/>
      <right style="medium"/>
      <top>
        <color indexed="63"/>
      </top>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medium"/>
      <diagonal style="thin"/>
    </border>
    <border diagonalUp="1">
      <left style="thin"/>
      <right style="medium"/>
      <top style="thin"/>
      <bottom style="medium"/>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456">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49" fontId="0" fillId="0" borderId="0" xfId="0" applyNumberFormat="1" applyAlignment="1">
      <alignment vertical="center"/>
    </xf>
    <xf numFmtId="0" fontId="0" fillId="0" borderId="0" xfId="0" applyAlignment="1">
      <alignment horizontal="left" vertical="center"/>
    </xf>
    <xf numFmtId="0" fontId="2" fillId="0" borderId="0" xfId="0" applyFont="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3" xfId="0" applyBorder="1" applyAlignment="1">
      <alignment vertical="center"/>
    </xf>
    <xf numFmtId="0" fontId="2" fillId="0" borderId="0" xfId="0" applyFont="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2" fillId="0" borderId="0" xfId="0" applyFont="1" applyBorder="1" applyAlignment="1">
      <alignment horizontal="center" vertical="center" shrinkToFit="1"/>
    </xf>
    <xf numFmtId="0" fontId="5" fillId="0" borderId="0" xfId="0" applyFont="1" applyAlignment="1">
      <alignment horizontal="right" vertical="center"/>
    </xf>
    <xf numFmtId="0" fontId="0" fillId="0" borderId="1" xfId="0" applyBorder="1" applyAlignment="1">
      <alignment horizontal="center" vertical="center"/>
    </xf>
    <xf numFmtId="0" fontId="5" fillId="0" borderId="0" xfId="0" applyFont="1" applyBorder="1" applyAlignment="1">
      <alignment horizontal="right" vertical="center"/>
    </xf>
    <xf numFmtId="0" fontId="0" fillId="0" borderId="0" xfId="0" applyFont="1"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xf>
    <xf numFmtId="0" fontId="0" fillId="0" borderId="8" xfId="0" applyBorder="1" applyAlignment="1">
      <alignment vertical="center"/>
    </xf>
    <xf numFmtId="0" fontId="4" fillId="0" borderId="8" xfId="0" applyFont="1" applyBorder="1" applyAlignment="1">
      <alignment vertical="center" wrapText="1"/>
    </xf>
    <xf numFmtId="0" fontId="0" fillId="0" borderId="9" xfId="0" applyBorder="1" applyAlignment="1">
      <alignment vertical="center"/>
    </xf>
    <xf numFmtId="0" fontId="0" fillId="0" borderId="5" xfId="0" applyBorder="1" applyAlignment="1">
      <alignment vertical="center"/>
    </xf>
    <xf numFmtId="0" fontId="0" fillId="0" borderId="6" xfId="0" applyBorder="1" applyAlignment="1">
      <alignment horizontal="centerContinuous" vertical="center"/>
    </xf>
    <xf numFmtId="0" fontId="0" fillId="0" borderId="10" xfId="0" applyBorder="1" applyAlignment="1">
      <alignment horizontal="centerContinuous" vertical="center"/>
    </xf>
    <xf numFmtId="0" fontId="0" fillId="0" borderId="11" xfId="0" applyBorder="1" applyAlignment="1">
      <alignment horizontal="centerContinuous" vertical="center"/>
    </xf>
    <xf numFmtId="0" fontId="0" fillId="0" borderId="12" xfId="0" applyBorder="1" applyAlignment="1">
      <alignment vertical="center"/>
    </xf>
    <xf numFmtId="0" fontId="0" fillId="0" borderId="12" xfId="0" applyBorder="1" applyAlignment="1">
      <alignment horizontal="center" vertical="center"/>
    </xf>
    <xf numFmtId="0" fontId="0" fillId="0" borderId="5" xfId="0" applyFont="1" applyBorder="1" applyAlignment="1">
      <alignment vertical="center" wrapText="1"/>
    </xf>
    <xf numFmtId="0" fontId="4" fillId="0" borderId="13" xfId="0" applyFont="1" applyBorder="1" applyAlignment="1">
      <alignment vertical="center" wrapText="1"/>
    </xf>
    <xf numFmtId="0" fontId="5" fillId="0" borderId="11" xfId="0" applyFont="1" applyBorder="1" applyAlignment="1">
      <alignment horizontal="center" vertical="center"/>
    </xf>
    <xf numFmtId="0" fontId="2" fillId="0" borderId="11"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49" fontId="0" fillId="0" borderId="17" xfId="0" applyNumberFormat="1" applyBorder="1" applyAlignment="1">
      <alignment horizontal="center" vertical="center"/>
    </xf>
    <xf numFmtId="0" fontId="0" fillId="0" borderId="18" xfId="0" applyBorder="1" applyAlignment="1">
      <alignment horizontal="center" vertical="center" wrapText="1"/>
    </xf>
    <xf numFmtId="0" fontId="2" fillId="0" borderId="19" xfId="0" applyFont="1" applyBorder="1" applyAlignment="1">
      <alignment vertical="center" wrapText="1"/>
    </xf>
    <xf numFmtId="49" fontId="0" fillId="0" borderId="0" xfId="0" applyNumberFormat="1" applyAlignment="1">
      <alignment vertical="top" wrapText="1"/>
    </xf>
    <xf numFmtId="49" fontId="6" fillId="0" borderId="0" xfId="0" applyNumberFormat="1" applyFont="1" applyAlignment="1">
      <alignment vertical="top" wrapText="1"/>
    </xf>
    <xf numFmtId="49" fontId="7" fillId="0" borderId="0" xfId="0" applyNumberFormat="1" applyFont="1" applyAlignment="1">
      <alignment vertical="top" wrapText="1"/>
    </xf>
    <xf numFmtId="49" fontId="0" fillId="0" borderId="0" xfId="0" applyNumberFormat="1" applyAlignment="1">
      <alignment horizontal="right" vertical="top" wrapText="1"/>
    </xf>
    <xf numFmtId="49" fontId="5" fillId="0" borderId="0" xfId="0" applyNumberFormat="1" applyFont="1" applyAlignment="1">
      <alignment vertical="top" wrapText="1"/>
    </xf>
    <xf numFmtId="180" fontId="0" fillId="0" borderId="10" xfId="0" applyNumberFormat="1" applyBorder="1" applyAlignment="1">
      <alignment vertical="center" shrinkToFit="1"/>
    </xf>
    <xf numFmtId="0" fontId="2" fillId="0" borderId="9" xfId="0" applyFont="1" applyBorder="1" applyAlignment="1">
      <alignment vertical="center" wrapText="1"/>
    </xf>
    <xf numFmtId="0" fontId="2" fillId="0" borderId="8" xfId="0" applyFont="1" applyBorder="1" applyAlignment="1">
      <alignment vertical="center" wrapText="1"/>
    </xf>
    <xf numFmtId="0" fontId="0" fillId="0" borderId="8" xfId="0" applyBorder="1" applyAlignment="1">
      <alignment vertical="center" wrapText="1"/>
    </xf>
    <xf numFmtId="0" fontId="5" fillId="0" borderId="0" xfId="0" applyFont="1" applyBorder="1" applyAlignment="1">
      <alignment horizontal="center" vertical="center"/>
    </xf>
    <xf numFmtId="49" fontId="2" fillId="0" borderId="6" xfId="0" applyNumberFormat="1" applyFont="1" applyBorder="1" applyAlignment="1">
      <alignment horizontal="center" vertical="center" wrapText="1" shrinkToFit="1"/>
    </xf>
    <xf numFmtId="49" fontId="2" fillId="0" borderId="10" xfId="0" applyNumberFormat="1" applyFont="1" applyBorder="1" applyAlignment="1">
      <alignment horizontal="center" vertical="center" wrapText="1" shrinkToFit="1"/>
    </xf>
    <xf numFmtId="49" fontId="2" fillId="0" borderId="8" xfId="0" applyNumberFormat="1" applyFont="1" applyBorder="1" applyAlignment="1">
      <alignment horizontal="center" vertical="center" wrapText="1" shrinkToFit="1"/>
    </xf>
    <xf numFmtId="49" fontId="2" fillId="0" borderId="9" xfId="0" applyNumberFormat="1" applyFont="1" applyBorder="1" applyAlignment="1">
      <alignment horizontal="center" vertical="center" wrapText="1" shrinkToFit="1"/>
    </xf>
    <xf numFmtId="0" fontId="0" fillId="0" borderId="9" xfId="0" applyFont="1" applyBorder="1" applyAlignment="1">
      <alignment vertical="center"/>
    </xf>
    <xf numFmtId="0" fontId="0" fillId="0" borderId="6" xfId="0" applyFont="1" applyFill="1" applyBorder="1" applyAlignment="1">
      <alignment vertical="center" wrapText="1"/>
    </xf>
    <xf numFmtId="0" fontId="0" fillId="0" borderId="7" xfId="0" applyFont="1" applyBorder="1" applyAlignment="1">
      <alignment vertical="center" wrapText="1"/>
    </xf>
    <xf numFmtId="0" fontId="0" fillId="0" borderId="7" xfId="0" applyFont="1" applyBorder="1" applyAlignment="1">
      <alignment vertical="center" wrapText="1" shrinkToFit="1"/>
    </xf>
    <xf numFmtId="0" fontId="0" fillId="0" borderId="8" xfId="0" applyFont="1" applyBorder="1" applyAlignment="1">
      <alignment vertical="center" wrapText="1"/>
    </xf>
    <xf numFmtId="0" fontId="0" fillId="0" borderId="20" xfId="0" applyFont="1" applyBorder="1" applyAlignment="1">
      <alignment vertical="center" wrapText="1"/>
    </xf>
    <xf numFmtId="0" fontId="0" fillId="0" borderId="6" xfId="0" applyBorder="1" applyAlignment="1">
      <alignment vertical="center" wrapText="1"/>
    </xf>
    <xf numFmtId="0" fontId="0" fillId="0" borderId="5" xfId="0" applyFont="1" applyBorder="1" applyAlignment="1">
      <alignment vertical="center"/>
    </xf>
    <xf numFmtId="183" fontId="0" fillId="0" borderId="10" xfId="0" applyNumberFormat="1" applyFont="1" applyBorder="1" applyAlignment="1">
      <alignment vertical="center"/>
    </xf>
    <xf numFmtId="183" fontId="0" fillId="0" borderId="1" xfId="0" applyNumberFormat="1" applyFont="1" applyBorder="1" applyAlignment="1">
      <alignment vertical="center"/>
    </xf>
    <xf numFmtId="180" fontId="0" fillId="0" borderId="10" xfId="0" applyNumberFormat="1" applyFont="1" applyBorder="1" applyAlignment="1">
      <alignment vertical="center"/>
    </xf>
    <xf numFmtId="180" fontId="0" fillId="0" borderId="1" xfId="0" applyNumberFormat="1" applyFont="1" applyBorder="1" applyAlignment="1">
      <alignment vertical="center"/>
    </xf>
    <xf numFmtId="0" fontId="0" fillId="0" borderId="0" xfId="0" applyNumberFormat="1" applyAlignment="1">
      <alignment vertical="center"/>
    </xf>
    <xf numFmtId="0" fontId="0" fillId="0" borderId="10" xfId="0" applyFont="1" applyBorder="1" applyAlignment="1">
      <alignment vertical="center" wrapText="1"/>
    </xf>
    <xf numFmtId="0" fontId="0" fillId="0" borderId="9" xfId="0" applyFont="1" applyBorder="1" applyAlignment="1">
      <alignment vertical="center" wrapText="1"/>
    </xf>
    <xf numFmtId="180" fontId="0" fillId="0" borderId="6" xfId="0" applyNumberFormat="1" applyFont="1" applyBorder="1" applyAlignment="1">
      <alignment vertical="center"/>
    </xf>
    <xf numFmtId="180" fontId="0" fillId="0" borderId="7" xfId="0" applyNumberFormat="1" applyFont="1" applyBorder="1" applyAlignment="1">
      <alignment vertical="center"/>
    </xf>
    <xf numFmtId="180" fontId="0" fillId="0" borderId="13" xfId="0" applyNumberFormat="1" applyFont="1" applyBorder="1" applyAlignment="1">
      <alignment vertical="center"/>
    </xf>
    <xf numFmtId="180" fontId="0" fillId="0" borderId="21" xfId="0" applyNumberFormat="1" applyFont="1" applyBorder="1" applyAlignment="1">
      <alignment vertical="center"/>
    </xf>
    <xf numFmtId="201" fontId="0" fillId="0" borderId="9" xfId="0" applyNumberFormat="1" applyFont="1" applyBorder="1" applyAlignment="1">
      <alignment vertical="center"/>
    </xf>
    <xf numFmtId="0" fontId="0" fillId="0" borderId="7" xfId="0" applyFont="1" applyBorder="1" applyAlignment="1">
      <alignment horizontal="left" vertical="center" indent="1" shrinkToFit="1"/>
    </xf>
    <xf numFmtId="0" fontId="0" fillId="0" borderId="13" xfId="0" applyFont="1" applyBorder="1" applyAlignment="1">
      <alignment horizontal="left" vertical="center" indent="1" shrinkToFit="1"/>
    </xf>
    <xf numFmtId="0" fontId="0" fillId="0" borderId="22" xfId="0" applyBorder="1" applyAlignment="1">
      <alignment horizontal="centerContinuous" vertical="center"/>
    </xf>
    <xf numFmtId="194" fontId="0" fillId="0" borderId="23" xfId="0" applyNumberFormat="1" applyFont="1" applyBorder="1" applyAlignment="1">
      <alignment vertical="center"/>
    </xf>
    <xf numFmtId="194" fontId="0" fillId="0" borderId="24" xfId="0" applyNumberFormat="1" applyFont="1" applyBorder="1" applyAlignment="1">
      <alignment vertical="center"/>
    </xf>
    <xf numFmtId="0" fontId="0" fillId="0" borderId="25" xfId="0" applyFont="1" applyBorder="1" applyAlignment="1">
      <alignment vertical="center" wrapText="1"/>
    </xf>
    <xf numFmtId="204" fontId="0" fillId="0" borderId="26" xfId="0" applyNumberFormat="1" applyFont="1" applyFill="1" applyBorder="1" applyAlignment="1">
      <alignment vertical="center"/>
    </xf>
    <xf numFmtId="194" fontId="0" fillId="0" borderId="27" xfId="0" applyNumberFormat="1" applyFont="1" applyBorder="1" applyAlignment="1">
      <alignment vertical="center"/>
    </xf>
    <xf numFmtId="194" fontId="0" fillId="0" borderId="5" xfId="0" applyNumberFormat="1" applyFont="1" applyBorder="1" applyAlignment="1">
      <alignment vertical="center"/>
    </xf>
    <xf numFmtId="183" fontId="0" fillId="0" borderId="28" xfId="0" applyNumberFormat="1" applyFont="1" applyBorder="1" applyAlignment="1">
      <alignment vertical="center"/>
    </xf>
    <xf numFmtId="183" fontId="0" fillId="0" borderId="29" xfId="0" applyNumberFormat="1" applyFont="1" applyBorder="1" applyAlignment="1">
      <alignment vertical="center"/>
    </xf>
    <xf numFmtId="184" fontId="2" fillId="0" borderId="30" xfId="0" applyNumberFormat="1" applyFont="1" applyBorder="1" applyAlignment="1">
      <alignment vertical="center" wrapText="1"/>
    </xf>
    <xf numFmtId="0" fontId="0" fillId="0" borderId="31" xfId="0" applyFont="1" applyBorder="1" applyAlignment="1">
      <alignment horizontal="left" vertical="center" wrapText="1"/>
    </xf>
    <xf numFmtId="180" fontId="0" fillId="0" borderId="14" xfId="0" applyNumberFormat="1" applyFont="1" applyBorder="1" applyAlignment="1">
      <alignment vertical="center"/>
    </xf>
    <xf numFmtId="180" fontId="0" fillId="0" borderId="15" xfId="0" applyNumberFormat="1" applyFont="1" applyBorder="1" applyAlignment="1">
      <alignment vertical="center"/>
    </xf>
    <xf numFmtId="180" fontId="0" fillId="0" borderId="16" xfId="0" applyNumberFormat="1" applyFont="1" applyBorder="1" applyAlignment="1">
      <alignment vertical="center"/>
    </xf>
    <xf numFmtId="180" fontId="0" fillId="0" borderId="32" xfId="0" applyNumberFormat="1" applyFont="1" applyBorder="1" applyAlignment="1">
      <alignment vertical="center"/>
    </xf>
    <xf numFmtId="180" fontId="0" fillId="0" borderId="33" xfId="0" applyNumberFormat="1" applyFont="1" applyBorder="1" applyAlignment="1">
      <alignment vertical="center"/>
    </xf>
    <xf numFmtId="180" fontId="0" fillId="0" borderId="34" xfId="0" applyNumberFormat="1" applyFont="1" applyBorder="1" applyAlignment="1">
      <alignment vertical="center"/>
    </xf>
    <xf numFmtId="194" fontId="0" fillId="0" borderId="14" xfId="0" applyNumberFormat="1" applyFont="1" applyBorder="1" applyAlignment="1">
      <alignment vertical="center"/>
    </xf>
    <xf numFmtId="193" fontId="11" fillId="0" borderId="14" xfId="0" applyNumberFormat="1" applyFont="1" applyBorder="1" applyAlignment="1">
      <alignment vertical="center"/>
    </xf>
    <xf numFmtId="193" fontId="11" fillId="0" borderId="35" xfId="0" applyNumberFormat="1" applyFont="1" applyBorder="1" applyAlignment="1">
      <alignment vertical="center"/>
    </xf>
    <xf numFmtId="193" fontId="11" fillId="0" borderId="36" xfId="0" applyNumberFormat="1" applyFont="1" applyBorder="1" applyAlignment="1">
      <alignment vertical="center"/>
    </xf>
    <xf numFmtId="0" fontId="2" fillId="0" borderId="37" xfId="0" applyFont="1" applyBorder="1" applyAlignment="1">
      <alignment vertical="center" wrapText="1"/>
    </xf>
    <xf numFmtId="0" fontId="0" fillId="0" borderId="11" xfId="0" applyNumberFormat="1" applyFont="1" applyFill="1" applyBorder="1" applyAlignment="1">
      <alignment vertical="center" wrapText="1"/>
    </xf>
    <xf numFmtId="206" fontId="0" fillId="0" borderId="26" xfId="0" applyNumberFormat="1" applyFont="1" applyFill="1" applyBorder="1" applyAlignment="1">
      <alignment vertical="center"/>
    </xf>
    <xf numFmtId="194" fontId="10" fillId="0" borderId="11" xfId="0" applyNumberFormat="1" applyFont="1" applyBorder="1" applyAlignment="1">
      <alignment vertical="center"/>
    </xf>
    <xf numFmtId="0" fontId="0" fillId="0" borderId="38" xfId="0" applyFont="1" applyBorder="1" applyAlignment="1">
      <alignment vertical="center" shrinkToFit="1"/>
    </xf>
    <xf numFmtId="0" fontId="0" fillId="0" borderId="39" xfId="0" applyFont="1" applyBorder="1" applyAlignment="1">
      <alignment vertical="center" shrinkToFit="1"/>
    </xf>
    <xf numFmtId="0" fontId="0" fillId="0" borderId="0" xfId="0" applyFont="1" applyBorder="1" applyAlignment="1">
      <alignment vertical="center" shrinkToFit="1"/>
    </xf>
    <xf numFmtId="0" fontId="0" fillId="0" borderId="40" xfId="0" applyFont="1" applyBorder="1" applyAlignment="1">
      <alignment vertical="center" shrinkToFit="1"/>
    </xf>
    <xf numFmtId="0" fontId="0" fillId="0" borderId="41" xfId="0" applyFont="1" applyBorder="1" applyAlignment="1">
      <alignment vertical="center" shrinkToFit="1"/>
    </xf>
    <xf numFmtId="0" fontId="0" fillId="0" borderId="42" xfId="0" applyFont="1" applyBorder="1" applyAlignment="1">
      <alignment vertical="center" shrinkToFit="1"/>
    </xf>
    <xf numFmtId="0" fontId="0" fillId="0" borderId="36" xfId="0" applyBorder="1" applyAlignment="1">
      <alignment vertical="top"/>
    </xf>
    <xf numFmtId="0" fontId="0" fillId="0" borderId="35" xfId="0" applyBorder="1" applyAlignment="1">
      <alignment horizontal="center" vertical="center"/>
    </xf>
    <xf numFmtId="0" fontId="0" fillId="0" borderId="30" xfId="0" applyBorder="1" applyAlignment="1">
      <alignment vertical="top" wrapText="1"/>
    </xf>
    <xf numFmtId="0" fontId="0" fillId="0" borderId="35" xfId="0" applyBorder="1" applyAlignment="1">
      <alignment vertical="top"/>
    </xf>
    <xf numFmtId="0" fontId="0" fillId="0" borderId="43" xfId="0" applyBorder="1" applyAlignment="1">
      <alignment horizontal="left" vertical="center"/>
    </xf>
    <xf numFmtId="49" fontId="0" fillId="0" borderId="37" xfId="0" applyNumberFormat="1" applyBorder="1" applyAlignment="1">
      <alignment horizontal="center" vertical="center" shrinkToFit="1"/>
    </xf>
    <xf numFmtId="49" fontId="0" fillId="0" borderId="44" xfId="0" applyNumberFormat="1" applyBorder="1" applyAlignment="1">
      <alignment horizontal="center" vertical="center" shrinkToFit="1"/>
    </xf>
    <xf numFmtId="0" fontId="0" fillId="0" borderId="14" xfId="0" applyBorder="1" applyAlignment="1">
      <alignment horizontal="center" vertical="center"/>
    </xf>
    <xf numFmtId="201" fontId="0" fillId="0" borderId="9" xfId="0" applyNumberFormat="1" applyFont="1" applyBorder="1" applyAlignment="1">
      <alignment vertical="center"/>
    </xf>
    <xf numFmtId="0" fontId="0" fillId="0" borderId="27" xfId="0" applyBorder="1" applyAlignment="1">
      <alignment horizontal="left" vertical="center"/>
    </xf>
    <xf numFmtId="201" fontId="0" fillId="0" borderId="8" xfId="0" applyNumberFormat="1" applyFont="1" applyBorder="1" applyAlignment="1">
      <alignment vertical="center"/>
    </xf>
    <xf numFmtId="183" fontId="0" fillId="0" borderId="1" xfId="0" applyNumberFormat="1" applyFont="1"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183" fontId="0" fillId="0" borderId="10" xfId="0" applyNumberFormat="1" applyFont="1" applyBorder="1" applyAlignment="1">
      <alignment vertical="center"/>
    </xf>
    <xf numFmtId="183" fontId="0" fillId="0" borderId="11" xfId="0" applyNumberFormat="1" applyFont="1" applyBorder="1" applyAlignment="1">
      <alignment vertical="center"/>
    </xf>
    <xf numFmtId="180" fontId="2" fillId="2" borderId="45" xfId="0" applyNumberFormat="1" applyFont="1" applyFill="1" applyBorder="1" applyAlignment="1">
      <alignment vertical="center"/>
    </xf>
    <xf numFmtId="180" fontId="2" fillId="2" borderId="46" xfId="0" applyNumberFormat="1" applyFont="1" applyFill="1" applyBorder="1" applyAlignment="1">
      <alignment vertical="center"/>
    </xf>
    <xf numFmtId="180" fontId="2" fillId="2" borderId="47" xfId="0" applyNumberFormat="1" applyFont="1" applyFill="1" applyBorder="1" applyAlignment="1">
      <alignment vertical="center"/>
    </xf>
    <xf numFmtId="49" fontId="0" fillId="0" borderId="0" xfId="0" applyNumberFormat="1" applyFont="1" applyAlignment="1">
      <alignment vertical="top" wrapText="1"/>
    </xf>
    <xf numFmtId="49" fontId="14" fillId="0" borderId="0" xfId="0" applyNumberFormat="1" applyFont="1" applyAlignment="1">
      <alignment vertical="top" wrapText="1"/>
    </xf>
    <xf numFmtId="180" fontId="2" fillId="2" borderId="48" xfId="0" applyNumberFormat="1" applyFont="1" applyFill="1" applyBorder="1" applyAlignment="1">
      <alignment vertical="center"/>
    </xf>
    <xf numFmtId="180" fontId="2" fillId="2" borderId="49" xfId="0" applyNumberFormat="1" applyFont="1" applyFill="1" applyBorder="1" applyAlignment="1">
      <alignment vertical="center"/>
    </xf>
    <xf numFmtId="180" fontId="2" fillId="2" borderId="50" xfId="0" applyNumberFormat="1" applyFont="1" applyFill="1" applyBorder="1" applyAlignment="1">
      <alignment vertical="center"/>
    </xf>
    <xf numFmtId="49" fontId="7" fillId="0" borderId="0" xfId="0" applyNumberFormat="1" applyFont="1" applyAlignment="1">
      <alignment vertical="top" wrapText="1"/>
    </xf>
    <xf numFmtId="49" fontId="0" fillId="0" borderId="0" xfId="0" applyNumberFormat="1" applyFont="1" applyAlignment="1">
      <alignment horizontal="right" wrapText="1"/>
    </xf>
    <xf numFmtId="49" fontId="0" fillId="0" borderId="0" xfId="0" applyNumberFormat="1" applyAlignment="1">
      <alignment vertical="top" wrapText="1"/>
    </xf>
    <xf numFmtId="49" fontId="3" fillId="0" borderId="0" xfId="0" applyNumberFormat="1" applyFont="1" applyAlignment="1">
      <alignment vertical="top" wrapText="1"/>
    </xf>
    <xf numFmtId="183" fontId="0" fillId="0" borderId="6" xfId="0" applyNumberFormat="1" applyFont="1" applyBorder="1" applyAlignment="1">
      <alignment vertical="center"/>
    </xf>
    <xf numFmtId="183" fontId="0" fillId="0" borderId="7" xfId="0" applyNumberFormat="1" applyFont="1" applyBorder="1" applyAlignment="1">
      <alignment vertical="center"/>
    </xf>
    <xf numFmtId="49" fontId="0" fillId="0" borderId="6" xfId="0" applyNumberFormat="1" applyBorder="1"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49" fontId="0" fillId="0" borderId="51" xfId="0" applyNumberFormat="1" applyBorder="1" applyAlignment="1">
      <alignment horizontal="center" vertical="center"/>
    </xf>
    <xf numFmtId="49" fontId="0" fillId="0" borderId="38" xfId="0" applyNumberFormat="1" applyBorder="1" applyAlignment="1">
      <alignment horizontal="center" vertical="center"/>
    </xf>
    <xf numFmtId="49" fontId="0" fillId="0" borderId="52" xfId="0" applyNumberFormat="1" applyBorder="1" applyAlignment="1">
      <alignment horizontal="center" vertical="center"/>
    </xf>
    <xf numFmtId="49" fontId="0" fillId="0" borderId="41" xfId="0" applyNumberFormat="1"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center" vertical="center"/>
    </xf>
    <xf numFmtId="183" fontId="0" fillId="0" borderId="4" xfId="0" applyNumberFormat="1" applyFont="1" applyBorder="1" applyAlignment="1">
      <alignment vertical="center"/>
    </xf>
    <xf numFmtId="201" fontId="0" fillId="0" borderId="5" xfId="0" applyNumberFormat="1" applyFont="1" applyBorder="1" applyAlignment="1">
      <alignment vertical="center"/>
    </xf>
    <xf numFmtId="49" fontId="0" fillId="0" borderId="54" xfId="0" applyNumberFormat="1" applyBorder="1" applyAlignment="1">
      <alignment horizontal="center" vertical="center"/>
    </xf>
    <xf numFmtId="49" fontId="0" fillId="0" borderId="55" xfId="0" applyNumberFormat="1" applyBorder="1" applyAlignment="1">
      <alignment horizontal="center" vertical="center"/>
    </xf>
    <xf numFmtId="49" fontId="0" fillId="0" borderId="56" xfId="0" applyNumberFormat="1" applyBorder="1" applyAlignment="1">
      <alignment horizontal="center" vertical="center"/>
    </xf>
    <xf numFmtId="0" fontId="0" fillId="0" borderId="15" xfId="0" applyBorder="1" applyAlignment="1">
      <alignment horizontal="center" vertical="center"/>
    </xf>
    <xf numFmtId="0" fontId="0" fillId="0" borderId="57" xfId="0" applyBorder="1" applyAlignment="1">
      <alignment horizontal="center" vertical="center"/>
    </xf>
    <xf numFmtId="0" fontId="0" fillId="0" borderId="27" xfId="0" applyBorder="1" applyAlignment="1">
      <alignment horizontal="center" vertical="center"/>
    </xf>
    <xf numFmtId="0" fontId="0" fillId="0" borderId="58" xfId="0" applyBorder="1" applyAlignment="1">
      <alignment horizontal="center" vertical="center"/>
    </xf>
    <xf numFmtId="49" fontId="0" fillId="0" borderId="59" xfId="0" applyNumberFormat="1" applyBorder="1" applyAlignment="1">
      <alignment horizontal="left" vertical="center"/>
    </xf>
    <xf numFmtId="49" fontId="0" fillId="0" borderId="57" xfId="0" applyNumberFormat="1" applyBorder="1" applyAlignment="1">
      <alignment horizontal="left" vertical="center"/>
    </xf>
    <xf numFmtId="49" fontId="0" fillId="0" borderId="60" xfId="0" applyNumberFormat="1" applyBorder="1" applyAlignment="1">
      <alignment horizontal="left" vertical="center"/>
    </xf>
    <xf numFmtId="0" fontId="0" fillId="0" borderId="61" xfId="0" applyBorder="1" applyAlignment="1">
      <alignment vertical="center"/>
    </xf>
    <xf numFmtId="0" fontId="0" fillId="0" borderId="58" xfId="0" applyBorder="1" applyAlignment="1">
      <alignment vertical="center"/>
    </xf>
    <xf numFmtId="0" fontId="0" fillId="0" borderId="62" xfId="0" applyBorder="1" applyAlignment="1">
      <alignment vertical="center"/>
    </xf>
    <xf numFmtId="0" fontId="0" fillId="0" borderId="15"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1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9" xfId="0" applyFont="1" applyBorder="1" applyAlignment="1">
      <alignment horizontal="center" vertical="center" shrinkToFit="1"/>
    </xf>
    <xf numFmtId="0" fontId="0"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0" fillId="0" borderId="0" xfId="0" applyBorder="1" applyAlignment="1">
      <alignment horizontal="right" vertical="center"/>
    </xf>
    <xf numFmtId="0" fontId="0" fillId="0" borderId="54" xfId="0" applyBorder="1" applyAlignment="1">
      <alignment vertical="center" textRotation="255"/>
    </xf>
    <xf numFmtId="0" fontId="0" fillId="0" borderId="55" xfId="0" applyBorder="1" applyAlignment="1">
      <alignment vertical="center" textRotation="255"/>
    </xf>
    <xf numFmtId="0" fontId="0" fillId="0" borderId="66"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67" xfId="0" applyBorder="1" applyAlignment="1">
      <alignment vertical="center" wrapText="1"/>
    </xf>
    <xf numFmtId="0" fontId="0" fillId="0" borderId="0" xfId="0" applyBorder="1" applyAlignment="1">
      <alignment vertical="center" wrapText="1"/>
    </xf>
    <xf numFmtId="0" fontId="0" fillId="0" borderId="40" xfId="0" applyBorder="1" applyAlignment="1">
      <alignment vertical="center" wrapText="1"/>
    </xf>
    <xf numFmtId="0" fontId="0" fillId="0" borderId="1" xfId="0" applyBorder="1" applyAlignment="1">
      <alignment horizontal="left"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59" xfId="0" applyFont="1" applyBorder="1" applyAlignment="1">
      <alignment vertical="center" wrapText="1"/>
    </xf>
    <xf numFmtId="0" fontId="2" fillId="0" borderId="57" xfId="0" applyFont="1" applyBorder="1" applyAlignment="1">
      <alignment vertical="center" wrapText="1"/>
    </xf>
    <xf numFmtId="0" fontId="2" fillId="0" borderId="60" xfId="0" applyFont="1" applyBorder="1" applyAlignment="1">
      <alignment vertical="center" wrapText="1"/>
    </xf>
    <xf numFmtId="0" fontId="2" fillId="0" borderId="59" xfId="0" applyFont="1" applyBorder="1" applyAlignment="1">
      <alignment vertical="center"/>
    </xf>
    <xf numFmtId="0" fontId="2" fillId="0" borderId="57" xfId="0" applyFont="1" applyBorder="1" applyAlignment="1">
      <alignment vertical="center"/>
    </xf>
    <xf numFmtId="0" fontId="2" fillId="0" borderId="60" xfId="0" applyFont="1" applyBorder="1" applyAlignment="1">
      <alignment vertical="center"/>
    </xf>
    <xf numFmtId="0" fontId="2" fillId="0" borderId="30"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15"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horizontal="center" vertical="center" wrapText="1"/>
    </xf>
    <xf numFmtId="0" fontId="2" fillId="0" borderId="7" xfId="0" applyFont="1" applyBorder="1" applyAlignment="1">
      <alignment vertical="center" wrapText="1"/>
    </xf>
    <xf numFmtId="0" fontId="2" fillId="0" borderId="59" xfId="0" applyFont="1" applyBorder="1" applyAlignment="1">
      <alignment horizontal="left" vertical="center" wrapText="1"/>
    </xf>
    <xf numFmtId="0" fontId="2" fillId="0" borderId="2" xfId="0" applyFont="1" applyBorder="1" applyAlignment="1">
      <alignment horizontal="left" vertical="center" wrapText="1"/>
    </xf>
    <xf numFmtId="0" fontId="0" fillId="0" borderId="21" xfId="0" applyBorder="1" applyAlignment="1">
      <alignment horizontal="left" vertical="center" wrapText="1"/>
    </xf>
    <xf numFmtId="0" fontId="0" fillId="0" borderId="64" xfId="0" applyBorder="1" applyAlignment="1">
      <alignment horizontal="left" vertical="center" wrapText="1"/>
    </xf>
    <xf numFmtId="0" fontId="0" fillId="0" borderId="68" xfId="0" applyBorder="1" applyAlignment="1">
      <alignment horizontal="left" vertical="center" wrapText="1"/>
    </xf>
    <xf numFmtId="0" fontId="0" fillId="0" borderId="15" xfId="0" applyBorder="1" applyAlignment="1">
      <alignment vertical="center"/>
    </xf>
    <xf numFmtId="0" fontId="0" fillId="0" borderId="2" xfId="0" applyBorder="1" applyAlignment="1">
      <alignment vertical="center"/>
    </xf>
    <xf numFmtId="0" fontId="0" fillId="0" borderId="21" xfId="0" applyBorder="1" applyAlignment="1">
      <alignment horizontal="left" vertical="top" wrapText="1"/>
    </xf>
    <xf numFmtId="0" fontId="0" fillId="0" borderId="64" xfId="0" applyBorder="1" applyAlignment="1">
      <alignment horizontal="left" vertical="top" wrapText="1"/>
    </xf>
    <xf numFmtId="0" fontId="0" fillId="0" borderId="68" xfId="0" applyBorder="1" applyAlignment="1">
      <alignment horizontal="left" vertical="top" wrapText="1"/>
    </xf>
    <xf numFmtId="0" fontId="2" fillId="0" borderId="6" xfId="0" applyFont="1" applyBorder="1" applyAlignment="1">
      <alignment vertical="center" wrapText="1"/>
    </xf>
    <xf numFmtId="0" fontId="0" fillId="0" borderId="14" xfId="0" applyBorder="1" applyAlignment="1">
      <alignment vertical="center"/>
    </xf>
    <xf numFmtId="0" fontId="0" fillId="0" borderId="22" xfId="0" applyBorder="1" applyAlignment="1">
      <alignment vertical="center"/>
    </xf>
    <xf numFmtId="0" fontId="0" fillId="0" borderId="5" xfId="0" applyBorder="1" applyAlignment="1">
      <alignment horizontal="center" vertical="center"/>
    </xf>
    <xf numFmtId="0" fontId="0" fillId="0" borderId="1" xfId="0" applyBorder="1" applyAlignment="1">
      <alignment vertical="center" wrapText="1"/>
    </xf>
    <xf numFmtId="0" fontId="2" fillId="0" borderId="7" xfId="0" applyFont="1" applyFill="1" applyBorder="1" applyAlignment="1">
      <alignment vertical="center"/>
    </xf>
    <xf numFmtId="0" fontId="2" fillId="0" borderId="1" xfId="0" applyFont="1" applyFill="1" applyBorder="1" applyAlignment="1">
      <alignment vertical="center"/>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5" xfId="0" applyBorder="1" applyAlignment="1">
      <alignment horizontal="left" vertical="center"/>
    </xf>
    <xf numFmtId="0" fontId="0" fillId="0" borderId="2" xfId="0" applyBorder="1" applyAlignment="1">
      <alignment horizontal="left" vertical="center"/>
    </xf>
    <xf numFmtId="0" fontId="2" fillId="0" borderId="60" xfId="0" applyFont="1" applyBorder="1" applyAlignment="1">
      <alignment horizontal="left" vertical="center" wrapText="1"/>
    </xf>
    <xf numFmtId="0" fontId="0" fillId="0" borderId="15" xfId="0" applyBorder="1" applyAlignment="1">
      <alignment vertical="center" wrapText="1"/>
    </xf>
    <xf numFmtId="0" fontId="2" fillId="0" borderId="4" xfId="0" applyFont="1" applyFill="1" applyBorder="1" applyAlignment="1">
      <alignment vertical="center"/>
    </xf>
    <xf numFmtId="0" fontId="2" fillId="0" borderId="9" xfId="0" applyFont="1" applyFill="1" applyBorder="1" applyAlignment="1">
      <alignment vertical="center"/>
    </xf>
    <xf numFmtId="0" fontId="2" fillId="0" borderId="5" xfId="0" applyFont="1" applyFill="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5" xfId="0" applyFont="1" applyBorder="1" applyAlignment="1">
      <alignment vertical="center" wrapText="1"/>
    </xf>
    <xf numFmtId="0" fontId="0" fillId="0" borderId="9" xfId="0" applyBorder="1" applyAlignment="1">
      <alignment vertical="center" wrapText="1"/>
    </xf>
    <xf numFmtId="0" fontId="2" fillId="0" borderId="8" xfId="0" applyFont="1" applyBorder="1" applyAlignment="1">
      <alignment vertical="center"/>
    </xf>
    <xf numFmtId="0" fontId="2" fillId="0" borderId="9" xfId="0" applyFont="1" applyBorder="1" applyAlignment="1">
      <alignment vertical="center"/>
    </xf>
    <xf numFmtId="193" fontId="11" fillId="0" borderId="14" xfId="0" applyNumberFormat="1" applyFont="1" applyBorder="1" applyAlignment="1">
      <alignment horizontal="center" vertical="center"/>
    </xf>
    <xf numFmtId="193" fontId="11" fillId="0" borderId="35" xfId="0" applyNumberFormat="1" applyFont="1" applyBorder="1" applyAlignment="1">
      <alignment horizontal="center" vertical="center"/>
    </xf>
    <xf numFmtId="0" fontId="0" fillId="0" borderId="62" xfId="0" applyBorder="1" applyAlignment="1">
      <alignment horizontal="center" vertical="center"/>
    </xf>
    <xf numFmtId="183" fontId="0" fillId="0" borderId="31" xfId="0" applyNumberFormat="1" applyFont="1" applyBorder="1" applyAlignment="1">
      <alignment vertical="center"/>
    </xf>
    <xf numFmtId="183" fontId="0" fillId="0" borderId="35" xfId="0" applyNumberFormat="1" applyFont="1" applyBorder="1" applyAlignment="1">
      <alignment vertical="center"/>
    </xf>
    <xf numFmtId="183" fontId="0" fillId="0" borderId="36" xfId="0" applyNumberFormat="1" applyFont="1" applyBorder="1" applyAlignment="1">
      <alignment vertical="center"/>
    </xf>
    <xf numFmtId="183" fontId="0" fillId="0" borderId="69" xfId="0" applyNumberFormat="1" applyFont="1" applyBorder="1" applyAlignment="1">
      <alignment vertical="center"/>
    </xf>
    <xf numFmtId="183" fontId="0" fillId="0" borderId="57" xfId="0" applyNumberFormat="1" applyFont="1" applyBorder="1" applyAlignment="1">
      <alignment vertical="center"/>
    </xf>
    <xf numFmtId="183" fontId="0" fillId="0" borderId="60" xfId="0" applyNumberFormat="1" applyFont="1" applyBorder="1" applyAlignment="1">
      <alignment vertical="center"/>
    </xf>
    <xf numFmtId="183" fontId="2" fillId="0" borderId="6" xfId="0" applyNumberFormat="1" applyFont="1" applyBorder="1" applyAlignment="1">
      <alignment vertical="center" wrapText="1"/>
    </xf>
    <xf numFmtId="183" fontId="2" fillId="0" borderId="7" xfId="0" applyNumberFormat="1" applyFont="1" applyBorder="1" applyAlignment="1">
      <alignment vertical="center" wrapText="1"/>
    </xf>
    <xf numFmtId="0" fontId="2" fillId="0" borderId="51"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188" fontId="0" fillId="0" borderId="59" xfId="0" applyNumberFormat="1" applyFont="1" applyBorder="1" applyAlignment="1">
      <alignment vertical="center"/>
    </xf>
    <xf numFmtId="188" fontId="0" fillId="0" borderId="70" xfId="0" applyNumberFormat="1" applyFont="1" applyBorder="1" applyAlignment="1">
      <alignment vertical="center"/>
    </xf>
    <xf numFmtId="188" fontId="0" fillId="0" borderId="57" xfId="0" applyNumberFormat="1" applyFont="1" applyBorder="1" applyAlignment="1">
      <alignment vertical="center"/>
    </xf>
    <xf numFmtId="188" fontId="0" fillId="0" borderId="60" xfId="0" applyNumberFormat="1" applyFont="1" applyBorder="1" applyAlignment="1">
      <alignment vertical="center"/>
    </xf>
    <xf numFmtId="188" fontId="2" fillId="0" borderId="61" xfId="0" applyNumberFormat="1" applyFont="1" applyBorder="1" applyAlignment="1">
      <alignment vertical="center" wrapText="1"/>
    </xf>
    <xf numFmtId="188" fontId="2" fillId="0" borderId="58" xfId="0" applyNumberFormat="1" applyFont="1" applyBorder="1" applyAlignment="1">
      <alignment vertical="center" wrapText="1"/>
    </xf>
    <xf numFmtId="188" fontId="2" fillId="0" borderId="62" xfId="0" applyNumberFormat="1" applyFont="1" applyBorder="1" applyAlignment="1">
      <alignment vertical="center" wrapText="1"/>
    </xf>
    <xf numFmtId="0" fontId="2" fillId="0" borderId="30"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71" xfId="0" applyFont="1" applyBorder="1" applyAlignment="1">
      <alignment vertical="center" wrapText="1"/>
    </xf>
    <xf numFmtId="0" fontId="2" fillId="0" borderId="70" xfId="0" applyFont="1" applyBorder="1" applyAlignment="1">
      <alignment vertical="center" wrapText="1"/>
    </xf>
    <xf numFmtId="0" fontId="2" fillId="0" borderId="72" xfId="0" applyFont="1" applyBorder="1" applyAlignment="1">
      <alignment vertical="center" wrapText="1"/>
    </xf>
    <xf numFmtId="194" fontId="0" fillId="0" borderId="59" xfId="0" applyNumberFormat="1" applyFont="1" applyBorder="1" applyAlignment="1">
      <alignment vertical="center"/>
    </xf>
    <xf numFmtId="194" fontId="0" fillId="0" borderId="23" xfId="0" applyNumberFormat="1" applyFont="1" applyBorder="1" applyAlignment="1">
      <alignment vertical="center"/>
    </xf>
    <xf numFmtId="194" fontId="0" fillId="0" borderId="69" xfId="0" applyNumberFormat="1" applyFont="1" applyBorder="1" applyAlignment="1">
      <alignment vertical="center"/>
    </xf>
    <xf numFmtId="194" fontId="0" fillId="0" borderId="60" xfId="0" applyNumberFormat="1" applyFont="1" applyBorder="1" applyAlignment="1">
      <alignment vertical="center"/>
    </xf>
    <xf numFmtId="194" fontId="0" fillId="0" borderId="61" xfId="0" applyNumberFormat="1" applyFont="1" applyBorder="1" applyAlignment="1">
      <alignment vertical="center"/>
    </xf>
    <xf numFmtId="194" fontId="0" fillId="0" borderId="24" xfId="0" applyNumberFormat="1" applyFont="1" applyBorder="1" applyAlignment="1">
      <alignment vertical="center"/>
    </xf>
    <xf numFmtId="194" fontId="0" fillId="0" borderId="73" xfId="0" applyNumberFormat="1" applyFont="1" applyBorder="1" applyAlignment="1">
      <alignment vertical="center"/>
    </xf>
    <xf numFmtId="194" fontId="0" fillId="0" borderId="62" xfId="0" applyNumberFormat="1" applyFont="1" applyBorder="1" applyAlignment="1">
      <alignment vertical="center"/>
    </xf>
    <xf numFmtId="0" fontId="2" fillId="0" borderId="61" xfId="0" applyFont="1" applyBorder="1" applyAlignment="1">
      <alignment vertical="center" wrapText="1"/>
    </xf>
    <xf numFmtId="0" fontId="2" fillId="0" borderId="58" xfId="0" applyFont="1" applyBorder="1" applyAlignment="1">
      <alignment vertical="center" wrapText="1"/>
    </xf>
    <xf numFmtId="0" fontId="2" fillId="0" borderId="62" xfId="0" applyFont="1" applyBorder="1" applyAlignment="1">
      <alignment vertical="center" wrapText="1"/>
    </xf>
    <xf numFmtId="0" fontId="2" fillId="0" borderId="22" xfId="0" applyFont="1" applyBorder="1" applyAlignment="1">
      <alignment vertical="center" wrapText="1"/>
    </xf>
    <xf numFmtId="0" fontId="2" fillId="0" borderId="43" xfId="0" applyFont="1" applyBorder="1" applyAlignment="1">
      <alignment vertical="center" wrapText="1"/>
    </xf>
    <xf numFmtId="0" fontId="2" fillId="0" borderId="68" xfId="0" applyFont="1" applyFill="1" applyBorder="1" applyAlignment="1">
      <alignment vertical="center"/>
    </xf>
    <xf numFmtId="0" fontId="2" fillId="0" borderId="74" xfId="0" applyFont="1" applyFill="1" applyBorder="1" applyAlignment="1">
      <alignment vertical="center"/>
    </xf>
    <xf numFmtId="0" fontId="2" fillId="0" borderId="15" xfId="0" applyFont="1" applyFill="1" applyBorder="1" applyAlignment="1">
      <alignment vertical="center"/>
    </xf>
    <xf numFmtId="0" fontId="2" fillId="0" borderId="2" xfId="0" applyFont="1" applyFill="1" applyBorder="1" applyAlignment="1">
      <alignment vertical="center"/>
    </xf>
    <xf numFmtId="0" fontId="2" fillId="0" borderId="60" xfId="0" applyFont="1" applyFill="1" applyBorder="1" applyAlignment="1">
      <alignment vertical="center"/>
    </xf>
    <xf numFmtId="0" fontId="2" fillId="0" borderId="75" xfId="0" applyFont="1" applyBorder="1" applyAlignment="1">
      <alignment horizontal="center" vertical="center" wrapText="1"/>
    </xf>
    <xf numFmtId="0" fontId="0" fillId="0" borderId="76" xfId="0" applyBorder="1" applyAlignment="1">
      <alignment horizontal="center" vertical="center" wrapText="1"/>
    </xf>
    <xf numFmtId="194" fontId="0" fillId="0" borderId="15" xfId="0" applyNumberFormat="1" applyFont="1" applyBorder="1" applyAlignment="1">
      <alignment vertical="center"/>
    </xf>
    <xf numFmtId="194" fontId="0" fillId="0" borderId="2" xfId="0" applyNumberFormat="1" applyFont="1" applyBorder="1" applyAlignment="1">
      <alignment vertical="center"/>
    </xf>
    <xf numFmtId="0" fontId="2" fillId="0" borderId="15" xfId="0" applyFont="1" applyBorder="1" applyAlignment="1">
      <alignment vertical="center" wrapText="1"/>
    </xf>
    <xf numFmtId="0" fontId="2" fillId="0" borderId="2" xfId="0" applyFont="1" applyBorder="1" applyAlignment="1">
      <alignment vertical="center" wrapText="1"/>
    </xf>
    <xf numFmtId="49" fontId="0" fillId="0" borderId="71" xfId="0" applyNumberFormat="1" applyBorder="1" applyAlignment="1">
      <alignment horizontal="center" vertical="center"/>
    </xf>
    <xf numFmtId="49" fontId="0" fillId="0" borderId="59" xfId="0" applyNumberFormat="1" applyBorder="1" applyAlignment="1">
      <alignment horizontal="center" vertical="center"/>
    </xf>
    <xf numFmtId="49" fontId="0" fillId="0" borderId="61" xfId="0" applyNumberFormat="1" applyBorder="1" applyAlignment="1">
      <alignment horizontal="center" vertical="center"/>
    </xf>
    <xf numFmtId="0" fontId="0" fillId="0" borderId="6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vertical="center" wrapText="1"/>
    </xf>
    <xf numFmtId="0" fontId="2" fillId="0" borderId="20" xfId="0" applyFont="1" applyFill="1" applyBorder="1" applyAlignment="1">
      <alignment vertical="center"/>
    </xf>
    <xf numFmtId="0" fontId="0" fillId="0" borderId="2" xfId="0" applyBorder="1" applyAlignment="1">
      <alignment vertical="center" wrapText="1"/>
    </xf>
    <xf numFmtId="0" fontId="2" fillId="0" borderId="59" xfId="0" applyFont="1" applyFill="1" applyBorder="1" applyAlignment="1">
      <alignment vertical="center"/>
    </xf>
    <xf numFmtId="0" fontId="0" fillId="0" borderId="43" xfId="0" applyBorder="1" applyAlignment="1">
      <alignment vertical="center" wrapText="1"/>
    </xf>
    <xf numFmtId="0" fontId="0" fillId="0" borderId="27" xfId="0" applyBorder="1" applyAlignment="1">
      <alignment vertical="center" wrapText="1"/>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0" fillId="0" borderId="1" xfId="0" applyBorder="1" applyAlignment="1">
      <alignment horizontal="center" vertical="center"/>
    </xf>
    <xf numFmtId="194" fontId="0" fillId="0" borderId="27" xfId="0" applyNumberFormat="1" applyFont="1" applyBorder="1" applyAlignment="1">
      <alignment vertical="center"/>
    </xf>
    <xf numFmtId="194" fontId="0" fillId="0" borderId="43" xfId="0" applyNumberFormat="1" applyFont="1" applyBorder="1" applyAlignment="1">
      <alignment vertical="center"/>
    </xf>
    <xf numFmtId="191" fontId="11" fillId="0" borderId="30" xfId="0" applyNumberFormat="1" applyFont="1" applyBorder="1" applyAlignment="1">
      <alignment horizontal="center" vertical="center" shrinkToFit="1"/>
    </xf>
    <xf numFmtId="191" fontId="11" fillId="0" borderId="22" xfId="0" applyNumberFormat="1" applyFont="1" applyBorder="1" applyAlignment="1">
      <alignment horizontal="center" vertical="center" shrinkToFit="1"/>
    </xf>
    <xf numFmtId="0" fontId="2" fillId="0" borderId="27" xfId="0" applyFont="1" applyBorder="1" applyAlignment="1">
      <alignment vertical="center" wrapText="1"/>
    </xf>
    <xf numFmtId="0" fontId="2" fillId="0" borderId="14" xfId="0" applyFont="1" applyBorder="1" applyAlignment="1">
      <alignment vertical="center" wrapText="1"/>
    </xf>
    <xf numFmtId="196" fontId="0" fillId="0" borderId="15" xfId="0" applyNumberFormat="1" applyFont="1" applyBorder="1" applyAlignment="1">
      <alignment vertical="center"/>
    </xf>
    <xf numFmtId="196" fontId="0" fillId="0" borderId="2" xfId="0" applyNumberFormat="1" applyFont="1" applyBorder="1" applyAlignment="1">
      <alignment vertical="center"/>
    </xf>
    <xf numFmtId="196" fontId="0" fillId="0" borderId="60" xfId="0" applyNumberFormat="1" applyFont="1" applyBorder="1" applyAlignment="1">
      <alignment vertical="center"/>
    </xf>
    <xf numFmtId="203" fontId="0" fillId="0" borderId="15" xfId="0" applyNumberFormat="1" applyFont="1" applyBorder="1" applyAlignment="1">
      <alignment vertical="center"/>
    </xf>
    <xf numFmtId="203" fontId="0" fillId="0" borderId="2" xfId="0" applyNumberFormat="1" applyFont="1" applyBorder="1" applyAlignment="1">
      <alignment vertical="center"/>
    </xf>
    <xf numFmtId="203" fontId="0" fillId="0" borderId="60" xfId="0" applyNumberFormat="1" applyFont="1" applyBorder="1" applyAlignment="1">
      <alignment vertical="center"/>
    </xf>
    <xf numFmtId="0" fontId="0" fillId="0" borderId="62" xfId="0" applyBorder="1" applyAlignment="1">
      <alignment vertical="center" wrapText="1"/>
    </xf>
    <xf numFmtId="188" fontId="0" fillId="0" borderId="27" xfId="0" applyNumberFormat="1" applyFont="1" applyBorder="1" applyAlignment="1">
      <alignment vertical="center"/>
    </xf>
    <xf numFmtId="188" fontId="0" fillId="0" borderId="43" xfId="0" applyNumberFormat="1" applyFont="1" applyBorder="1" applyAlignment="1">
      <alignment vertical="center"/>
    </xf>
    <xf numFmtId="188" fontId="0" fillId="0" borderId="62" xfId="0" applyNumberFormat="1" applyFont="1" applyBorder="1" applyAlignment="1">
      <alignment vertical="center"/>
    </xf>
    <xf numFmtId="183" fontId="0" fillId="0" borderId="14" xfId="0" applyNumberFormat="1" applyFont="1" applyBorder="1" applyAlignment="1">
      <alignment vertical="center"/>
    </xf>
    <xf numFmtId="183" fontId="0" fillId="0" borderId="22" xfId="0" applyNumberFormat="1" applyFont="1" applyBorder="1" applyAlignment="1">
      <alignment vertical="center"/>
    </xf>
    <xf numFmtId="183" fontId="0" fillId="0" borderId="15" xfId="0" applyNumberFormat="1" applyFont="1" applyBorder="1" applyAlignment="1">
      <alignment vertical="center"/>
    </xf>
    <xf numFmtId="183" fontId="0" fillId="0" borderId="2" xfId="0" applyNumberFormat="1" applyFont="1" applyBorder="1" applyAlignment="1">
      <alignment vertical="center"/>
    </xf>
    <xf numFmtId="188" fontId="0" fillId="0" borderId="15" xfId="0" applyNumberFormat="1" applyFont="1" applyBorder="1" applyAlignment="1">
      <alignment vertical="center"/>
    </xf>
    <xf numFmtId="188" fontId="0" fillId="0" borderId="2" xfId="0" applyNumberFormat="1" applyFont="1" applyBorder="1" applyAlignment="1">
      <alignment vertical="center"/>
    </xf>
    <xf numFmtId="0" fontId="0" fillId="0" borderId="60" xfId="0" applyBorder="1" applyAlignment="1">
      <alignment vertical="center" wrapText="1"/>
    </xf>
    <xf numFmtId="0" fontId="0" fillId="0" borderId="77" xfId="0" applyBorder="1" applyAlignment="1">
      <alignment vertical="center" wrapText="1"/>
    </xf>
    <xf numFmtId="0" fontId="0" fillId="0" borderId="76" xfId="0" applyBorder="1" applyAlignment="1">
      <alignment vertical="center" wrapText="1"/>
    </xf>
    <xf numFmtId="0" fontId="0" fillId="0" borderId="78" xfId="0" applyBorder="1" applyAlignment="1">
      <alignment vertical="center" wrapText="1"/>
    </xf>
    <xf numFmtId="194" fontId="0" fillId="0" borderId="15" xfId="0" applyNumberFormat="1" applyFont="1" applyBorder="1" applyAlignment="1">
      <alignment vertical="center"/>
    </xf>
    <xf numFmtId="194" fontId="0" fillId="0" borderId="60" xfId="0" applyNumberFormat="1" applyFont="1" applyBorder="1" applyAlignment="1">
      <alignment vertical="center"/>
    </xf>
    <xf numFmtId="183" fontId="0" fillId="0" borderId="30" xfId="0" applyNumberFormat="1" applyFont="1" applyBorder="1" applyAlignment="1">
      <alignment vertical="center"/>
    </xf>
    <xf numFmtId="183" fontId="0" fillId="0" borderId="59" xfId="0" applyNumberFormat="1" applyFont="1" applyBorder="1" applyAlignment="1">
      <alignment vertical="center"/>
    </xf>
    <xf numFmtId="188" fontId="0" fillId="0" borderId="61" xfId="0" applyNumberFormat="1" applyFont="1" applyBorder="1" applyAlignment="1">
      <alignment vertical="center"/>
    </xf>
    <xf numFmtId="206" fontId="0" fillId="0" borderId="15" xfId="0" applyNumberFormat="1" applyFont="1" applyBorder="1" applyAlignment="1">
      <alignment vertical="center"/>
    </xf>
    <xf numFmtId="206" fontId="0" fillId="0" borderId="2" xfId="0" applyNumberFormat="1" applyFont="1" applyBorder="1" applyAlignment="1">
      <alignment vertical="center"/>
    </xf>
    <xf numFmtId="0" fontId="2" fillId="2" borderId="79" xfId="0" applyFont="1" applyFill="1" applyBorder="1" applyAlignment="1">
      <alignment vertical="center"/>
    </xf>
    <xf numFmtId="0" fontId="2" fillId="2" borderId="80" xfId="0" applyFont="1" applyFill="1" applyBorder="1" applyAlignment="1">
      <alignment vertical="center"/>
    </xf>
    <xf numFmtId="0" fontId="2" fillId="2" borderId="81" xfId="0" applyFont="1" applyFill="1" applyBorder="1" applyAlignment="1">
      <alignment vertical="center"/>
    </xf>
    <xf numFmtId="0" fontId="2" fillId="2" borderId="82" xfId="0" applyFont="1" applyFill="1" applyBorder="1" applyAlignment="1">
      <alignment vertical="center"/>
    </xf>
    <xf numFmtId="0" fontId="2" fillId="2" borderId="83" xfId="0" applyFont="1" applyFill="1" applyBorder="1" applyAlignment="1">
      <alignment vertical="center"/>
    </xf>
    <xf numFmtId="0" fontId="2" fillId="2" borderId="84" xfId="0" applyFont="1" applyFill="1" applyBorder="1" applyAlignment="1">
      <alignment vertical="center"/>
    </xf>
    <xf numFmtId="196" fontId="0" fillId="0" borderId="59" xfId="0" applyNumberFormat="1" applyFont="1" applyBorder="1" applyAlignment="1">
      <alignment vertical="center"/>
    </xf>
    <xf numFmtId="194" fontId="0" fillId="0" borderId="59" xfId="0" applyNumberFormat="1" applyFont="1" applyBorder="1" applyAlignment="1">
      <alignment vertical="center"/>
    </xf>
    <xf numFmtId="0" fontId="0" fillId="0" borderId="27" xfId="0" applyBorder="1" applyAlignment="1">
      <alignment vertical="center"/>
    </xf>
    <xf numFmtId="0" fontId="0" fillId="0" borderId="43" xfId="0" applyBorder="1" applyAlignment="1">
      <alignment vertical="center"/>
    </xf>
    <xf numFmtId="206" fontId="0" fillId="0" borderId="59" xfId="0" applyNumberFormat="1" applyFont="1" applyBorder="1" applyAlignment="1">
      <alignment vertical="center"/>
    </xf>
    <xf numFmtId="194" fontId="0" fillId="0" borderId="61" xfId="0" applyNumberFormat="1" applyFont="1" applyBorder="1" applyAlignment="1">
      <alignment vertical="center"/>
    </xf>
    <xf numFmtId="0" fontId="0" fillId="0" borderId="16" xfId="0" applyBorder="1" applyAlignment="1">
      <alignment vertical="center"/>
    </xf>
    <xf numFmtId="0" fontId="0" fillId="0" borderId="85" xfId="0" applyBorder="1" applyAlignment="1">
      <alignment vertical="center"/>
    </xf>
    <xf numFmtId="0" fontId="0" fillId="0" borderId="15" xfId="0" applyBorder="1" applyAlignment="1">
      <alignment vertical="center" shrinkToFit="1"/>
    </xf>
    <xf numFmtId="0" fontId="0" fillId="0" borderId="2" xfId="0" applyBorder="1" applyAlignment="1">
      <alignment vertical="center" shrinkToFit="1"/>
    </xf>
    <xf numFmtId="0" fontId="0" fillId="0" borderId="77" xfId="0" applyBorder="1" applyAlignment="1">
      <alignment vertical="center"/>
    </xf>
    <xf numFmtId="0" fontId="0" fillId="0" borderId="76" xfId="0" applyBorder="1" applyAlignment="1">
      <alignment vertical="center"/>
    </xf>
    <xf numFmtId="184" fontId="0" fillId="0" borderId="30" xfId="0" applyNumberFormat="1" applyFont="1" applyBorder="1" applyAlignment="1">
      <alignment vertical="center"/>
    </xf>
    <xf numFmtId="184" fontId="0" fillId="0" borderId="22" xfId="0" applyNumberFormat="1" applyFont="1" applyBorder="1" applyAlignment="1">
      <alignment vertical="center"/>
    </xf>
    <xf numFmtId="0" fontId="2" fillId="2" borderId="86" xfId="0" applyFont="1" applyFill="1" applyBorder="1" applyAlignment="1">
      <alignment vertical="center"/>
    </xf>
    <xf numFmtId="0" fontId="2" fillId="2" borderId="87" xfId="0" applyFont="1" applyFill="1" applyBorder="1" applyAlignment="1">
      <alignment vertical="center"/>
    </xf>
    <xf numFmtId="0" fontId="2" fillId="2" borderId="88" xfId="0" applyFont="1" applyFill="1" applyBorder="1" applyAlignment="1">
      <alignment vertical="center"/>
    </xf>
    <xf numFmtId="184" fontId="0" fillId="0" borderId="14" xfId="0" applyNumberFormat="1" applyFont="1" applyBorder="1" applyAlignment="1">
      <alignment vertical="center"/>
    </xf>
    <xf numFmtId="184" fontId="0" fillId="0" borderId="36" xfId="0" applyNumberFormat="1" applyFont="1" applyBorder="1" applyAlignment="1">
      <alignment vertical="center"/>
    </xf>
    <xf numFmtId="49" fontId="0" fillId="0" borderId="66" xfId="0" applyNumberFormat="1" applyBorder="1" applyAlignment="1">
      <alignment horizontal="center" vertical="center" shrinkToFit="1"/>
    </xf>
    <xf numFmtId="49" fontId="0" fillId="0" borderId="89" xfId="0" applyNumberFormat="1" applyBorder="1" applyAlignment="1">
      <alignment horizontal="center" vertical="center" shrinkToFit="1"/>
    </xf>
    <xf numFmtId="188" fontId="0" fillId="0" borderId="61" xfId="0" applyNumberFormat="1" applyFont="1" applyBorder="1" applyAlignment="1">
      <alignment horizontal="left" vertical="center"/>
    </xf>
    <xf numFmtId="188" fontId="0" fillId="0" borderId="58" xfId="0" applyNumberFormat="1" applyFont="1" applyBorder="1" applyAlignment="1">
      <alignment horizontal="left" vertical="center"/>
    </xf>
    <xf numFmtId="188" fontId="0" fillId="0" borderId="62" xfId="0" applyNumberFormat="1" applyFont="1" applyBorder="1" applyAlignment="1">
      <alignment horizontal="left" vertical="center"/>
    </xf>
    <xf numFmtId="180" fontId="10" fillId="0" borderId="59" xfId="0" applyNumberFormat="1" applyFont="1" applyBorder="1" applyAlignment="1">
      <alignment horizontal="center" vertical="center"/>
    </xf>
    <xf numFmtId="180" fontId="10" fillId="0" borderId="57" xfId="0" applyNumberFormat="1" applyFont="1" applyBorder="1" applyAlignment="1">
      <alignment horizontal="center" vertical="center"/>
    </xf>
    <xf numFmtId="180" fontId="10" fillId="0" borderId="60" xfId="0" applyNumberFormat="1" applyFont="1" applyBorder="1" applyAlignment="1">
      <alignment horizontal="center" vertical="center"/>
    </xf>
    <xf numFmtId="0" fontId="0" fillId="0" borderId="30" xfId="0" applyFont="1" applyBorder="1" applyAlignment="1">
      <alignment horizontal="center" vertical="center"/>
    </xf>
    <xf numFmtId="0" fontId="0" fillId="0" borderId="25" xfId="0" applyFont="1" applyBorder="1" applyAlignment="1">
      <alignment horizontal="center" vertical="center"/>
    </xf>
    <xf numFmtId="180" fontId="0" fillId="2" borderId="90" xfId="0" applyNumberFormat="1" applyFont="1" applyFill="1" applyBorder="1" applyAlignment="1">
      <alignment horizontal="center" vertical="center"/>
    </xf>
    <xf numFmtId="180" fontId="0" fillId="2" borderId="49" xfId="0" applyNumberFormat="1" applyFont="1" applyFill="1" applyBorder="1" applyAlignment="1">
      <alignment horizontal="center" vertical="center"/>
    </xf>
    <xf numFmtId="180" fontId="0" fillId="2" borderId="91" xfId="0" applyNumberFormat="1" applyFont="1" applyFill="1" applyBorder="1" applyAlignment="1">
      <alignment horizontal="center" vertical="center"/>
    </xf>
    <xf numFmtId="180" fontId="0" fillId="2" borderId="92" xfId="0" applyNumberFormat="1" applyFont="1" applyFill="1" applyBorder="1" applyAlignment="1">
      <alignment horizontal="center" vertical="center"/>
    </xf>
    <xf numFmtId="180" fontId="0" fillId="2" borderId="82" xfId="0" applyNumberFormat="1" applyFont="1" applyFill="1" applyBorder="1" applyAlignment="1">
      <alignment horizontal="center" vertical="center"/>
    </xf>
    <xf numFmtId="180" fontId="0" fillId="2" borderId="83" xfId="0" applyNumberFormat="1" applyFont="1" applyFill="1" applyBorder="1" applyAlignment="1">
      <alignment horizontal="center" vertical="center"/>
    </xf>
    <xf numFmtId="0" fontId="0" fillId="0" borderId="30" xfId="0" applyBorder="1" applyAlignment="1">
      <alignment vertical="center" wrapText="1"/>
    </xf>
    <xf numFmtId="0" fontId="0" fillId="0" borderId="22" xfId="0" applyBorder="1" applyAlignment="1">
      <alignment vertical="center" wrapText="1"/>
    </xf>
    <xf numFmtId="0" fontId="0" fillId="0" borderId="61" xfId="0" applyBorder="1" applyAlignment="1">
      <alignment vertical="center" wrapText="1"/>
    </xf>
    <xf numFmtId="0" fontId="0" fillId="0" borderId="93" xfId="0" applyBorder="1" applyAlignment="1">
      <alignment horizontal="left" vertical="center"/>
    </xf>
    <xf numFmtId="0" fontId="0" fillId="0" borderId="85" xfId="0" applyBorder="1" applyAlignment="1">
      <alignment horizontal="left" vertical="center"/>
    </xf>
    <xf numFmtId="0" fontId="0" fillId="0" borderId="51" xfId="0" applyBorder="1" applyAlignment="1">
      <alignment horizontal="left" vertical="center"/>
    </xf>
    <xf numFmtId="0" fontId="0" fillId="0" borderId="94" xfId="0" applyBorder="1" applyAlignment="1">
      <alignment horizontal="left" vertical="center"/>
    </xf>
    <xf numFmtId="0" fontId="0" fillId="0" borderId="55"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56" xfId="0" applyBorder="1" applyAlignment="1">
      <alignment horizontal="center" vertical="center" textRotation="255" wrapText="1"/>
    </xf>
    <xf numFmtId="194" fontId="0" fillId="0" borderId="9" xfId="0" applyNumberFormat="1" applyFont="1" applyBorder="1" applyAlignment="1">
      <alignment vertical="center"/>
    </xf>
    <xf numFmtId="194" fontId="0" fillId="0" borderId="5" xfId="0" applyNumberFormat="1" applyFont="1" applyBorder="1" applyAlignment="1">
      <alignment vertical="center"/>
    </xf>
    <xf numFmtId="180" fontId="2" fillId="0" borderId="95" xfId="0" applyNumberFormat="1" applyFont="1" applyBorder="1" applyAlignment="1">
      <alignment horizontal="center" vertical="center" wrapText="1"/>
    </xf>
    <xf numFmtId="180" fontId="2" fillId="0" borderId="96" xfId="0" applyNumberFormat="1" applyFont="1" applyBorder="1" applyAlignment="1">
      <alignment horizontal="center" vertical="center" wrapText="1"/>
    </xf>
    <xf numFmtId="194" fontId="0" fillId="0" borderId="15" xfId="0" applyNumberFormat="1" applyFont="1" applyBorder="1" applyAlignment="1">
      <alignment horizontal="right" vertical="center" indent="1"/>
    </xf>
    <xf numFmtId="194" fontId="0" fillId="0" borderId="57" xfId="0" applyNumberFormat="1" applyFont="1" applyBorder="1" applyAlignment="1">
      <alignment horizontal="right" vertical="center" indent="1"/>
    </xf>
    <xf numFmtId="194" fontId="0" fillId="0" borderId="60" xfId="0" applyNumberFormat="1" applyFont="1" applyBorder="1" applyAlignment="1">
      <alignment horizontal="right" vertical="center" indent="1"/>
    </xf>
    <xf numFmtId="0" fontId="0" fillId="0" borderId="61" xfId="0" applyBorder="1" applyAlignment="1">
      <alignment horizontal="center" vertical="center"/>
    </xf>
    <xf numFmtId="194" fontId="0" fillId="0" borderId="68" xfId="0" applyNumberFormat="1" applyFont="1" applyBorder="1" applyAlignment="1">
      <alignment vertical="center"/>
    </xf>
    <xf numFmtId="194" fontId="0" fillId="0" borderId="74" xfId="0" applyNumberFormat="1" applyFont="1" applyBorder="1" applyAlignment="1">
      <alignment vertical="center"/>
    </xf>
    <xf numFmtId="194" fontId="0" fillId="0" borderId="1" xfId="0" applyNumberFormat="1" applyFont="1" applyBorder="1" applyAlignment="1">
      <alignment vertical="center"/>
    </xf>
    <xf numFmtId="194" fontId="0" fillId="0" borderId="4" xfId="0" applyNumberFormat="1" applyFont="1" applyBorder="1" applyAlignment="1">
      <alignment vertical="center"/>
    </xf>
    <xf numFmtId="49" fontId="0" fillId="0" borderId="94" xfId="0" applyNumberFormat="1" applyBorder="1" applyAlignment="1">
      <alignment horizontal="center" vertical="center"/>
    </xf>
    <xf numFmtId="49" fontId="0" fillId="0" borderId="3" xfId="0" applyNumberFormat="1" applyBorder="1" applyAlignment="1">
      <alignment horizontal="center" vertical="center"/>
    </xf>
    <xf numFmtId="49" fontId="0" fillId="0" borderId="0" xfId="0" applyNumberFormat="1" applyBorder="1" applyAlignment="1">
      <alignment horizontal="center" vertical="center"/>
    </xf>
    <xf numFmtId="49" fontId="0" fillId="0" borderId="97" xfId="0" applyNumberFormat="1" applyBorder="1" applyAlignment="1">
      <alignment horizontal="center" vertical="center"/>
    </xf>
    <xf numFmtId="49" fontId="2" fillId="0" borderId="98" xfId="0" applyNumberFormat="1" applyFont="1" applyBorder="1" applyAlignment="1">
      <alignment horizontal="left" vertical="center" wrapText="1" shrinkToFit="1"/>
    </xf>
    <xf numFmtId="49" fontId="2" fillId="0" borderId="99" xfId="0" applyNumberFormat="1" applyFont="1" applyBorder="1" applyAlignment="1">
      <alignment horizontal="left" vertical="center" wrapText="1" shrinkToFit="1"/>
    </xf>
    <xf numFmtId="0" fontId="2" fillId="0" borderId="63" xfId="0" applyFont="1" applyFill="1" applyBorder="1" applyAlignment="1">
      <alignment horizontal="center" vertical="center" textRotation="255"/>
    </xf>
    <xf numFmtId="0" fontId="2" fillId="0" borderId="64" xfId="0" applyFont="1" applyFill="1" applyBorder="1" applyAlignment="1">
      <alignment horizontal="center" vertical="center" textRotation="255"/>
    </xf>
    <xf numFmtId="0" fontId="2" fillId="0" borderId="65" xfId="0" applyFont="1" applyFill="1" applyBorder="1" applyAlignment="1">
      <alignment horizontal="center" vertical="center" textRotation="255"/>
    </xf>
    <xf numFmtId="0" fontId="0" fillId="0" borderId="7"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11" fillId="0" borderId="37"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44" xfId="0" applyFont="1" applyBorder="1" applyAlignment="1">
      <alignment horizontal="center" vertical="center" wrapText="1"/>
    </xf>
    <xf numFmtId="49" fontId="2" fillId="0" borderId="37" xfId="0" applyNumberFormat="1" applyFont="1" applyBorder="1" applyAlignment="1">
      <alignment horizontal="center" vertical="center" wrapText="1" shrinkToFit="1"/>
    </xf>
    <xf numFmtId="49" fontId="2" fillId="0" borderId="44" xfId="0" applyNumberFormat="1" applyFont="1" applyBorder="1" applyAlignment="1">
      <alignment horizontal="center" vertical="center" wrapText="1" shrinkToFit="1"/>
    </xf>
    <xf numFmtId="0" fontId="0" fillId="0" borderId="30" xfId="0" applyBorder="1" applyAlignment="1">
      <alignment horizontal="center" vertical="center"/>
    </xf>
    <xf numFmtId="0" fontId="0" fillId="0" borderId="36" xfId="0" applyBorder="1" applyAlignment="1">
      <alignment horizontal="center" vertical="center"/>
    </xf>
    <xf numFmtId="194" fontId="0" fillId="0" borderId="14" xfId="0" applyNumberFormat="1" applyFont="1" applyBorder="1" applyAlignment="1">
      <alignment horizontal="right" vertical="center" indent="4"/>
    </xf>
    <xf numFmtId="194" fontId="0" fillId="0" borderId="35" xfId="0" applyNumberFormat="1" applyFont="1" applyBorder="1" applyAlignment="1">
      <alignment horizontal="right" vertical="center" indent="4"/>
    </xf>
    <xf numFmtId="194" fontId="0" fillId="0" borderId="36" xfId="0" applyNumberFormat="1" applyFont="1" applyBorder="1" applyAlignment="1">
      <alignment horizontal="right" vertical="center" indent="4"/>
    </xf>
    <xf numFmtId="0" fontId="0" fillId="0" borderId="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63" xfId="0" applyFont="1" applyBorder="1" applyAlignment="1">
      <alignment horizontal="center" vertical="center" textRotation="255" wrapText="1"/>
    </xf>
    <xf numFmtId="0" fontId="2" fillId="0" borderId="64" xfId="0" applyFont="1" applyBorder="1" applyAlignment="1">
      <alignment horizontal="center" vertical="center" textRotation="255" wrapText="1"/>
    </xf>
    <xf numFmtId="0" fontId="2" fillId="0" borderId="65" xfId="0" applyFont="1" applyBorder="1" applyAlignment="1">
      <alignment horizontal="center" vertical="center" textRotation="255" wrapText="1"/>
    </xf>
    <xf numFmtId="194" fontId="0" fillId="0" borderId="15" xfId="0" applyNumberFormat="1" applyFont="1" applyBorder="1" applyAlignment="1">
      <alignment horizontal="right" vertical="center" indent="4"/>
    </xf>
    <xf numFmtId="194" fontId="0" fillId="0" borderId="57" xfId="0" applyNumberFormat="1" applyFont="1" applyBorder="1" applyAlignment="1">
      <alignment horizontal="right" vertical="center" indent="4"/>
    </xf>
    <xf numFmtId="194" fontId="0" fillId="0" borderId="60" xfId="0" applyNumberFormat="1" applyFont="1" applyBorder="1" applyAlignment="1">
      <alignment horizontal="right" vertical="center" indent="4"/>
    </xf>
    <xf numFmtId="0" fontId="0" fillId="0" borderId="51" xfId="0" applyFont="1" applyBorder="1" applyAlignment="1">
      <alignment vertical="center" wrapText="1" shrinkToFit="1"/>
    </xf>
    <xf numFmtId="0" fontId="0" fillId="0" borderId="38" xfId="0" applyFont="1" applyBorder="1" applyAlignment="1">
      <alignment vertical="center" shrinkToFit="1"/>
    </xf>
    <xf numFmtId="0" fontId="0" fillId="0" borderId="3" xfId="0" applyFont="1" applyBorder="1" applyAlignment="1">
      <alignment vertical="center" shrinkToFit="1"/>
    </xf>
    <xf numFmtId="0" fontId="0" fillId="0" borderId="0" xfId="0" applyFont="1" applyBorder="1" applyAlignment="1">
      <alignment vertical="center" shrinkToFit="1"/>
    </xf>
    <xf numFmtId="0" fontId="0" fillId="0" borderId="52" xfId="0" applyFont="1" applyBorder="1" applyAlignment="1">
      <alignment vertical="center" shrinkToFit="1"/>
    </xf>
    <xf numFmtId="0" fontId="0" fillId="0" borderId="41" xfId="0" applyFont="1" applyBorder="1" applyAlignment="1">
      <alignment vertical="center" shrinkToFit="1"/>
    </xf>
    <xf numFmtId="0" fontId="0" fillId="0" borderId="38" xfId="0" applyFont="1" applyBorder="1" applyAlignment="1">
      <alignment horizontal="right" vertical="center" wrapText="1" shrinkToFit="1"/>
    </xf>
    <xf numFmtId="0" fontId="0" fillId="0" borderId="0" xfId="0" applyFont="1" applyBorder="1" applyAlignment="1">
      <alignment horizontal="right" vertical="center" shrinkToFit="1"/>
    </xf>
    <xf numFmtId="0" fontId="0" fillId="0" borderId="41" xfId="0" applyFont="1" applyBorder="1" applyAlignment="1">
      <alignment horizontal="right" vertical="center" shrinkToFit="1"/>
    </xf>
    <xf numFmtId="0" fontId="0" fillId="0" borderId="38" xfId="0" applyFont="1" applyBorder="1" applyAlignment="1">
      <alignment vertical="center" wrapText="1" shrinkToFit="1"/>
    </xf>
    <xf numFmtId="180" fontId="0" fillId="0" borderId="30" xfId="0" applyNumberFormat="1" applyFont="1" applyBorder="1" applyAlignment="1">
      <alignment vertical="center"/>
    </xf>
    <xf numFmtId="180" fontId="0" fillId="0" borderId="22" xfId="0" applyNumberFormat="1" applyFont="1" applyBorder="1" applyAlignment="1">
      <alignment vertical="center"/>
    </xf>
    <xf numFmtId="180" fontId="0" fillId="0" borderId="61" xfId="0" applyNumberFormat="1" applyFont="1" applyBorder="1" applyAlignment="1">
      <alignment vertical="center"/>
    </xf>
    <xf numFmtId="180" fontId="0" fillId="0" borderId="43" xfId="0" applyNumberFormat="1" applyFont="1" applyBorder="1" applyAlignment="1">
      <alignment vertical="center"/>
    </xf>
    <xf numFmtId="180" fontId="2" fillId="2" borderId="101" xfId="0" applyNumberFormat="1" applyFont="1" applyFill="1" applyBorder="1" applyAlignment="1">
      <alignment vertical="center" wrapText="1"/>
    </xf>
    <xf numFmtId="180" fontId="2" fillId="2" borderId="102" xfId="0" applyNumberFormat="1" applyFont="1" applyFill="1" applyBorder="1" applyAlignment="1">
      <alignment vertical="center" wrapText="1"/>
    </xf>
    <xf numFmtId="180" fontId="2" fillId="2" borderId="103" xfId="0" applyNumberFormat="1" applyFont="1" applyFill="1" applyBorder="1" applyAlignment="1">
      <alignment vertical="center" wrapText="1"/>
    </xf>
    <xf numFmtId="180" fontId="2" fillId="2" borderId="104" xfId="0" applyNumberFormat="1" applyFont="1" applyFill="1"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7" xfId="0"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10</xdr:row>
      <xdr:rowOff>38100</xdr:rowOff>
    </xdr:from>
    <xdr:to>
      <xdr:col>15</xdr:col>
      <xdr:colOff>428625</xdr:colOff>
      <xdr:row>10</xdr:row>
      <xdr:rowOff>257175</xdr:rowOff>
    </xdr:to>
    <xdr:sp>
      <xdr:nvSpPr>
        <xdr:cNvPr id="1" name="AutoShape 1"/>
        <xdr:cNvSpPr>
          <a:spLocks/>
        </xdr:cNvSpPr>
      </xdr:nvSpPr>
      <xdr:spPr>
        <a:xfrm>
          <a:off x="13001625" y="66484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12</xdr:row>
      <xdr:rowOff>38100</xdr:rowOff>
    </xdr:from>
    <xdr:to>
      <xdr:col>15</xdr:col>
      <xdr:colOff>428625</xdr:colOff>
      <xdr:row>12</xdr:row>
      <xdr:rowOff>257175</xdr:rowOff>
    </xdr:to>
    <xdr:sp>
      <xdr:nvSpPr>
        <xdr:cNvPr id="2" name="AutoShape 2"/>
        <xdr:cNvSpPr>
          <a:spLocks/>
        </xdr:cNvSpPr>
      </xdr:nvSpPr>
      <xdr:spPr>
        <a:xfrm>
          <a:off x="13001625" y="73342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8</xdr:row>
      <xdr:rowOff>266700</xdr:rowOff>
    </xdr:from>
    <xdr:to>
      <xdr:col>15</xdr:col>
      <xdr:colOff>419100</xdr:colOff>
      <xdr:row>9</xdr:row>
      <xdr:rowOff>114300</xdr:rowOff>
    </xdr:to>
    <xdr:sp>
      <xdr:nvSpPr>
        <xdr:cNvPr id="3" name="AutoShape 52"/>
        <xdr:cNvSpPr>
          <a:spLocks/>
        </xdr:cNvSpPr>
      </xdr:nvSpPr>
      <xdr:spPr>
        <a:xfrm>
          <a:off x="12992100" y="61341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1914525</xdr:rowOff>
    </xdr:from>
    <xdr:to>
      <xdr:col>15</xdr:col>
      <xdr:colOff>428625</xdr:colOff>
      <xdr:row>7</xdr:row>
      <xdr:rowOff>2133600</xdr:rowOff>
    </xdr:to>
    <xdr:sp>
      <xdr:nvSpPr>
        <xdr:cNvPr id="4" name="AutoShape 53"/>
        <xdr:cNvSpPr>
          <a:spLocks/>
        </xdr:cNvSpPr>
      </xdr:nvSpPr>
      <xdr:spPr>
        <a:xfrm>
          <a:off x="13001625" y="37909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7</xdr:row>
      <xdr:rowOff>409575</xdr:rowOff>
    </xdr:from>
    <xdr:to>
      <xdr:col>15</xdr:col>
      <xdr:colOff>419100</xdr:colOff>
      <xdr:row>7</xdr:row>
      <xdr:rowOff>628650</xdr:rowOff>
    </xdr:to>
    <xdr:sp>
      <xdr:nvSpPr>
        <xdr:cNvPr id="1" name="AutoShape 3"/>
        <xdr:cNvSpPr>
          <a:spLocks/>
        </xdr:cNvSpPr>
      </xdr:nvSpPr>
      <xdr:spPr>
        <a:xfrm>
          <a:off x="12992100" y="22860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8</xdr:row>
      <xdr:rowOff>466725</xdr:rowOff>
    </xdr:from>
    <xdr:to>
      <xdr:col>15</xdr:col>
      <xdr:colOff>428625</xdr:colOff>
      <xdr:row>8</xdr:row>
      <xdr:rowOff>685800</xdr:rowOff>
    </xdr:to>
    <xdr:sp>
      <xdr:nvSpPr>
        <xdr:cNvPr id="2" name="AutoShape 4"/>
        <xdr:cNvSpPr>
          <a:spLocks/>
        </xdr:cNvSpPr>
      </xdr:nvSpPr>
      <xdr:spPr>
        <a:xfrm>
          <a:off x="13001625" y="35147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9</xdr:row>
      <xdr:rowOff>381000</xdr:rowOff>
    </xdr:from>
    <xdr:to>
      <xdr:col>15</xdr:col>
      <xdr:colOff>428625</xdr:colOff>
      <xdr:row>9</xdr:row>
      <xdr:rowOff>600075</xdr:rowOff>
    </xdr:to>
    <xdr:sp>
      <xdr:nvSpPr>
        <xdr:cNvPr id="3" name="AutoShape 5"/>
        <xdr:cNvSpPr>
          <a:spLocks/>
        </xdr:cNvSpPr>
      </xdr:nvSpPr>
      <xdr:spPr>
        <a:xfrm>
          <a:off x="13001625" y="46005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10</xdr:row>
      <xdr:rowOff>400050</xdr:rowOff>
    </xdr:from>
    <xdr:to>
      <xdr:col>15</xdr:col>
      <xdr:colOff>428625</xdr:colOff>
      <xdr:row>10</xdr:row>
      <xdr:rowOff>619125</xdr:rowOff>
    </xdr:to>
    <xdr:sp>
      <xdr:nvSpPr>
        <xdr:cNvPr id="4" name="AutoShape 6"/>
        <xdr:cNvSpPr>
          <a:spLocks/>
        </xdr:cNvSpPr>
      </xdr:nvSpPr>
      <xdr:spPr>
        <a:xfrm>
          <a:off x="13001625" y="57912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428625</xdr:rowOff>
    </xdr:from>
    <xdr:to>
      <xdr:col>15</xdr:col>
      <xdr:colOff>409575</xdr:colOff>
      <xdr:row>11</xdr:row>
      <xdr:rowOff>647700</xdr:rowOff>
    </xdr:to>
    <xdr:sp>
      <xdr:nvSpPr>
        <xdr:cNvPr id="5" name="AutoShape 7"/>
        <xdr:cNvSpPr>
          <a:spLocks/>
        </xdr:cNvSpPr>
      </xdr:nvSpPr>
      <xdr:spPr>
        <a:xfrm>
          <a:off x="12982575" y="69913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12</xdr:row>
      <xdr:rowOff>409575</xdr:rowOff>
    </xdr:from>
    <xdr:to>
      <xdr:col>15</xdr:col>
      <xdr:colOff>419100</xdr:colOff>
      <xdr:row>12</xdr:row>
      <xdr:rowOff>628650</xdr:rowOff>
    </xdr:to>
    <xdr:sp>
      <xdr:nvSpPr>
        <xdr:cNvPr id="6" name="AutoShape 8"/>
        <xdr:cNvSpPr>
          <a:spLocks/>
        </xdr:cNvSpPr>
      </xdr:nvSpPr>
      <xdr:spPr>
        <a:xfrm>
          <a:off x="12992100" y="81438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14</xdr:row>
      <xdr:rowOff>419100</xdr:rowOff>
    </xdr:from>
    <xdr:to>
      <xdr:col>15</xdr:col>
      <xdr:colOff>428625</xdr:colOff>
      <xdr:row>14</xdr:row>
      <xdr:rowOff>638175</xdr:rowOff>
    </xdr:to>
    <xdr:sp>
      <xdr:nvSpPr>
        <xdr:cNvPr id="7" name="AutoShape 9"/>
        <xdr:cNvSpPr>
          <a:spLocks/>
        </xdr:cNvSpPr>
      </xdr:nvSpPr>
      <xdr:spPr>
        <a:xfrm>
          <a:off x="13001625" y="104965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15</xdr:row>
      <xdr:rowOff>409575</xdr:rowOff>
    </xdr:from>
    <xdr:to>
      <xdr:col>15</xdr:col>
      <xdr:colOff>428625</xdr:colOff>
      <xdr:row>15</xdr:row>
      <xdr:rowOff>628650</xdr:rowOff>
    </xdr:to>
    <xdr:sp>
      <xdr:nvSpPr>
        <xdr:cNvPr id="8" name="AutoShape 10"/>
        <xdr:cNvSpPr>
          <a:spLocks/>
        </xdr:cNvSpPr>
      </xdr:nvSpPr>
      <xdr:spPr>
        <a:xfrm>
          <a:off x="13001625" y="116586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16</xdr:row>
      <xdr:rowOff>409575</xdr:rowOff>
    </xdr:from>
    <xdr:to>
      <xdr:col>15</xdr:col>
      <xdr:colOff>428625</xdr:colOff>
      <xdr:row>16</xdr:row>
      <xdr:rowOff>628650</xdr:rowOff>
    </xdr:to>
    <xdr:sp>
      <xdr:nvSpPr>
        <xdr:cNvPr id="9" name="AutoShape 11"/>
        <xdr:cNvSpPr>
          <a:spLocks/>
        </xdr:cNvSpPr>
      </xdr:nvSpPr>
      <xdr:spPr>
        <a:xfrm>
          <a:off x="13001625" y="128301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17</xdr:row>
      <xdr:rowOff>428625</xdr:rowOff>
    </xdr:from>
    <xdr:to>
      <xdr:col>15</xdr:col>
      <xdr:colOff>419100</xdr:colOff>
      <xdr:row>17</xdr:row>
      <xdr:rowOff>647700</xdr:rowOff>
    </xdr:to>
    <xdr:sp>
      <xdr:nvSpPr>
        <xdr:cNvPr id="10" name="AutoShape 12"/>
        <xdr:cNvSpPr>
          <a:spLocks/>
        </xdr:cNvSpPr>
      </xdr:nvSpPr>
      <xdr:spPr>
        <a:xfrm>
          <a:off x="12992100" y="140208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18</xdr:row>
      <xdr:rowOff>438150</xdr:rowOff>
    </xdr:from>
    <xdr:to>
      <xdr:col>15</xdr:col>
      <xdr:colOff>428625</xdr:colOff>
      <xdr:row>18</xdr:row>
      <xdr:rowOff>657225</xdr:rowOff>
    </xdr:to>
    <xdr:sp>
      <xdr:nvSpPr>
        <xdr:cNvPr id="11" name="AutoShape 13"/>
        <xdr:cNvSpPr>
          <a:spLocks/>
        </xdr:cNvSpPr>
      </xdr:nvSpPr>
      <xdr:spPr>
        <a:xfrm>
          <a:off x="13001625" y="152019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19</xdr:row>
      <xdr:rowOff>466725</xdr:rowOff>
    </xdr:from>
    <xdr:to>
      <xdr:col>15</xdr:col>
      <xdr:colOff>390525</xdr:colOff>
      <xdr:row>19</xdr:row>
      <xdr:rowOff>685800</xdr:rowOff>
    </xdr:to>
    <xdr:sp>
      <xdr:nvSpPr>
        <xdr:cNvPr id="12" name="AutoShape 14"/>
        <xdr:cNvSpPr>
          <a:spLocks/>
        </xdr:cNvSpPr>
      </xdr:nvSpPr>
      <xdr:spPr>
        <a:xfrm>
          <a:off x="12963525" y="164020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20</xdr:row>
      <xdr:rowOff>438150</xdr:rowOff>
    </xdr:from>
    <xdr:to>
      <xdr:col>15</xdr:col>
      <xdr:colOff>409575</xdr:colOff>
      <xdr:row>20</xdr:row>
      <xdr:rowOff>657225</xdr:rowOff>
    </xdr:to>
    <xdr:sp>
      <xdr:nvSpPr>
        <xdr:cNvPr id="13" name="AutoShape 15"/>
        <xdr:cNvSpPr>
          <a:spLocks/>
        </xdr:cNvSpPr>
      </xdr:nvSpPr>
      <xdr:spPr>
        <a:xfrm>
          <a:off x="12982575" y="175450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21</xdr:row>
      <xdr:rowOff>381000</xdr:rowOff>
    </xdr:from>
    <xdr:to>
      <xdr:col>15</xdr:col>
      <xdr:colOff>438150</xdr:colOff>
      <xdr:row>21</xdr:row>
      <xdr:rowOff>600075</xdr:rowOff>
    </xdr:to>
    <xdr:sp>
      <xdr:nvSpPr>
        <xdr:cNvPr id="14" name="AutoShape 16"/>
        <xdr:cNvSpPr>
          <a:spLocks/>
        </xdr:cNvSpPr>
      </xdr:nvSpPr>
      <xdr:spPr>
        <a:xfrm>
          <a:off x="13011150" y="186594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22</xdr:row>
      <xdr:rowOff>409575</xdr:rowOff>
    </xdr:from>
    <xdr:to>
      <xdr:col>15</xdr:col>
      <xdr:colOff>419100</xdr:colOff>
      <xdr:row>22</xdr:row>
      <xdr:rowOff>628650</xdr:rowOff>
    </xdr:to>
    <xdr:sp>
      <xdr:nvSpPr>
        <xdr:cNvPr id="15" name="AutoShape 17"/>
        <xdr:cNvSpPr>
          <a:spLocks/>
        </xdr:cNvSpPr>
      </xdr:nvSpPr>
      <xdr:spPr>
        <a:xfrm>
          <a:off x="12992100" y="198596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23</xdr:row>
      <xdr:rowOff>371475</xdr:rowOff>
    </xdr:from>
    <xdr:to>
      <xdr:col>15</xdr:col>
      <xdr:colOff>438150</xdr:colOff>
      <xdr:row>23</xdr:row>
      <xdr:rowOff>590550</xdr:rowOff>
    </xdr:to>
    <xdr:sp>
      <xdr:nvSpPr>
        <xdr:cNvPr id="16" name="AutoShape 18"/>
        <xdr:cNvSpPr>
          <a:spLocks/>
        </xdr:cNvSpPr>
      </xdr:nvSpPr>
      <xdr:spPr>
        <a:xfrm>
          <a:off x="13011150" y="209931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24</xdr:row>
      <xdr:rowOff>457200</xdr:rowOff>
    </xdr:from>
    <xdr:to>
      <xdr:col>15</xdr:col>
      <xdr:colOff>419100</xdr:colOff>
      <xdr:row>24</xdr:row>
      <xdr:rowOff>676275</xdr:rowOff>
    </xdr:to>
    <xdr:sp>
      <xdr:nvSpPr>
        <xdr:cNvPr id="17" name="AutoShape 19"/>
        <xdr:cNvSpPr>
          <a:spLocks/>
        </xdr:cNvSpPr>
      </xdr:nvSpPr>
      <xdr:spPr>
        <a:xfrm>
          <a:off x="12992100" y="222504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25</xdr:row>
      <xdr:rowOff>409575</xdr:rowOff>
    </xdr:from>
    <xdr:to>
      <xdr:col>15</xdr:col>
      <xdr:colOff>419100</xdr:colOff>
      <xdr:row>25</xdr:row>
      <xdr:rowOff>628650</xdr:rowOff>
    </xdr:to>
    <xdr:sp>
      <xdr:nvSpPr>
        <xdr:cNvPr id="18" name="AutoShape 20"/>
        <xdr:cNvSpPr>
          <a:spLocks/>
        </xdr:cNvSpPr>
      </xdr:nvSpPr>
      <xdr:spPr>
        <a:xfrm>
          <a:off x="12992100" y="233743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26</xdr:row>
      <xdr:rowOff>447675</xdr:rowOff>
    </xdr:from>
    <xdr:to>
      <xdr:col>15</xdr:col>
      <xdr:colOff>428625</xdr:colOff>
      <xdr:row>26</xdr:row>
      <xdr:rowOff>666750</xdr:rowOff>
    </xdr:to>
    <xdr:sp>
      <xdr:nvSpPr>
        <xdr:cNvPr id="19" name="AutoShape 21"/>
        <xdr:cNvSpPr>
          <a:spLocks/>
        </xdr:cNvSpPr>
      </xdr:nvSpPr>
      <xdr:spPr>
        <a:xfrm>
          <a:off x="13001625" y="245840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27</xdr:row>
      <xdr:rowOff>438150</xdr:rowOff>
    </xdr:from>
    <xdr:to>
      <xdr:col>15</xdr:col>
      <xdr:colOff>419100</xdr:colOff>
      <xdr:row>27</xdr:row>
      <xdr:rowOff>657225</xdr:rowOff>
    </xdr:to>
    <xdr:sp>
      <xdr:nvSpPr>
        <xdr:cNvPr id="20" name="AutoShape 22"/>
        <xdr:cNvSpPr>
          <a:spLocks/>
        </xdr:cNvSpPr>
      </xdr:nvSpPr>
      <xdr:spPr>
        <a:xfrm>
          <a:off x="12992100" y="257460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28</xdr:row>
      <xdr:rowOff>381000</xdr:rowOff>
    </xdr:from>
    <xdr:to>
      <xdr:col>15</xdr:col>
      <xdr:colOff>419100</xdr:colOff>
      <xdr:row>28</xdr:row>
      <xdr:rowOff>600075</xdr:rowOff>
    </xdr:to>
    <xdr:sp>
      <xdr:nvSpPr>
        <xdr:cNvPr id="21" name="AutoShape 23"/>
        <xdr:cNvSpPr>
          <a:spLocks/>
        </xdr:cNvSpPr>
      </xdr:nvSpPr>
      <xdr:spPr>
        <a:xfrm>
          <a:off x="12992100" y="268605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29</xdr:row>
      <xdr:rowOff>542925</xdr:rowOff>
    </xdr:from>
    <xdr:to>
      <xdr:col>15</xdr:col>
      <xdr:colOff>409575</xdr:colOff>
      <xdr:row>29</xdr:row>
      <xdr:rowOff>762000</xdr:rowOff>
    </xdr:to>
    <xdr:sp>
      <xdr:nvSpPr>
        <xdr:cNvPr id="22" name="AutoShape 24"/>
        <xdr:cNvSpPr>
          <a:spLocks/>
        </xdr:cNvSpPr>
      </xdr:nvSpPr>
      <xdr:spPr>
        <a:xfrm>
          <a:off x="12982575" y="281940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30</xdr:row>
      <xdr:rowOff>371475</xdr:rowOff>
    </xdr:from>
    <xdr:to>
      <xdr:col>15</xdr:col>
      <xdr:colOff>419100</xdr:colOff>
      <xdr:row>30</xdr:row>
      <xdr:rowOff>590550</xdr:rowOff>
    </xdr:to>
    <xdr:sp>
      <xdr:nvSpPr>
        <xdr:cNvPr id="23" name="AutoShape 25"/>
        <xdr:cNvSpPr>
          <a:spLocks/>
        </xdr:cNvSpPr>
      </xdr:nvSpPr>
      <xdr:spPr>
        <a:xfrm>
          <a:off x="12992100" y="291941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32</xdr:row>
      <xdr:rowOff>333375</xdr:rowOff>
    </xdr:from>
    <xdr:to>
      <xdr:col>16</xdr:col>
      <xdr:colOff>0</xdr:colOff>
      <xdr:row>32</xdr:row>
      <xdr:rowOff>552450</xdr:rowOff>
    </xdr:to>
    <xdr:sp>
      <xdr:nvSpPr>
        <xdr:cNvPr id="24" name="AutoShape 26"/>
        <xdr:cNvSpPr>
          <a:spLocks/>
        </xdr:cNvSpPr>
      </xdr:nvSpPr>
      <xdr:spPr>
        <a:xfrm>
          <a:off x="13030200" y="314991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31</xdr:row>
      <xdr:rowOff>371475</xdr:rowOff>
    </xdr:from>
    <xdr:to>
      <xdr:col>15</xdr:col>
      <xdr:colOff>419100</xdr:colOff>
      <xdr:row>31</xdr:row>
      <xdr:rowOff>590550</xdr:rowOff>
    </xdr:to>
    <xdr:sp>
      <xdr:nvSpPr>
        <xdr:cNvPr id="25" name="AutoShape 52"/>
        <xdr:cNvSpPr>
          <a:spLocks/>
        </xdr:cNvSpPr>
      </xdr:nvSpPr>
      <xdr:spPr>
        <a:xfrm>
          <a:off x="12992100" y="303657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13</xdr:row>
      <xdr:rowOff>523875</xdr:rowOff>
    </xdr:from>
    <xdr:to>
      <xdr:col>15</xdr:col>
      <xdr:colOff>428625</xdr:colOff>
      <xdr:row>13</xdr:row>
      <xdr:rowOff>742950</xdr:rowOff>
    </xdr:to>
    <xdr:sp>
      <xdr:nvSpPr>
        <xdr:cNvPr id="26" name="AutoShape 53"/>
        <xdr:cNvSpPr>
          <a:spLocks/>
        </xdr:cNvSpPr>
      </xdr:nvSpPr>
      <xdr:spPr>
        <a:xfrm>
          <a:off x="13001625" y="94297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33</xdr:row>
      <xdr:rowOff>142875</xdr:rowOff>
    </xdr:from>
    <xdr:to>
      <xdr:col>15</xdr:col>
      <xdr:colOff>428625</xdr:colOff>
      <xdr:row>33</xdr:row>
      <xdr:rowOff>361950</xdr:rowOff>
    </xdr:to>
    <xdr:sp>
      <xdr:nvSpPr>
        <xdr:cNvPr id="27" name="AutoShape 54"/>
        <xdr:cNvSpPr>
          <a:spLocks/>
        </xdr:cNvSpPr>
      </xdr:nvSpPr>
      <xdr:spPr>
        <a:xfrm>
          <a:off x="13001625" y="324802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34</xdr:row>
      <xdr:rowOff>0</xdr:rowOff>
    </xdr:from>
    <xdr:to>
      <xdr:col>15</xdr:col>
      <xdr:colOff>438150</xdr:colOff>
      <xdr:row>34</xdr:row>
      <xdr:rowOff>0</xdr:rowOff>
    </xdr:to>
    <xdr:sp>
      <xdr:nvSpPr>
        <xdr:cNvPr id="28" name="AutoShape 55"/>
        <xdr:cNvSpPr>
          <a:spLocks/>
        </xdr:cNvSpPr>
      </xdr:nvSpPr>
      <xdr:spPr>
        <a:xfrm>
          <a:off x="13011150" y="3336607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34</xdr:row>
      <xdr:rowOff>0</xdr:rowOff>
    </xdr:from>
    <xdr:to>
      <xdr:col>16</xdr:col>
      <xdr:colOff>0</xdr:colOff>
      <xdr:row>34</xdr:row>
      <xdr:rowOff>0</xdr:rowOff>
    </xdr:to>
    <xdr:sp>
      <xdr:nvSpPr>
        <xdr:cNvPr id="29" name="AutoShape 56"/>
        <xdr:cNvSpPr>
          <a:spLocks/>
        </xdr:cNvSpPr>
      </xdr:nvSpPr>
      <xdr:spPr>
        <a:xfrm>
          <a:off x="13030200" y="3336607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34</xdr:row>
      <xdr:rowOff>228600</xdr:rowOff>
    </xdr:from>
    <xdr:to>
      <xdr:col>15</xdr:col>
      <xdr:colOff>438150</xdr:colOff>
      <xdr:row>34</xdr:row>
      <xdr:rowOff>447675</xdr:rowOff>
    </xdr:to>
    <xdr:sp>
      <xdr:nvSpPr>
        <xdr:cNvPr id="30" name="AutoShape 57"/>
        <xdr:cNvSpPr>
          <a:spLocks/>
        </xdr:cNvSpPr>
      </xdr:nvSpPr>
      <xdr:spPr>
        <a:xfrm>
          <a:off x="13011150" y="335946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7</xdr:row>
      <xdr:rowOff>0</xdr:rowOff>
    </xdr:from>
    <xdr:to>
      <xdr:col>15</xdr:col>
      <xdr:colOff>428625</xdr:colOff>
      <xdr:row>7</xdr:row>
      <xdr:rowOff>0</xdr:rowOff>
    </xdr:to>
    <xdr:sp>
      <xdr:nvSpPr>
        <xdr:cNvPr id="1" name="AutoShape 1"/>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2" name="AutoShape 2"/>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3" name="AutoShape 3"/>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 name="AutoShape 4"/>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5" name="AutoShape 5"/>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6" name="AutoShape 6"/>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7" name="AutoShape 7"/>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8" name="AutoShape 8"/>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9" name="AutoShape 9"/>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10" name="AutoShape 10"/>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11" name="AutoShape 11"/>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12" name="AutoShape 12"/>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13" name="AutoShape 13"/>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xdr:row>
      <xdr:rowOff>0</xdr:rowOff>
    </xdr:from>
    <xdr:to>
      <xdr:col>15</xdr:col>
      <xdr:colOff>390525</xdr:colOff>
      <xdr:row>7</xdr:row>
      <xdr:rowOff>0</xdr:rowOff>
    </xdr:to>
    <xdr:sp>
      <xdr:nvSpPr>
        <xdr:cNvPr id="14" name="AutoShape 14"/>
        <xdr:cNvSpPr>
          <a:spLocks/>
        </xdr:cNvSpPr>
      </xdr:nvSpPr>
      <xdr:spPr>
        <a:xfrm>
          <a:off x="129730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15" name="AutoShape 15"/>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xdr:row>
      <xdr:rowOff>0</xdr:rowOff>
    </xdr:from>
    <xdr:to>
      <xdr:col>15</xdr:col>
      <xdr:colOff>438150</xdr:colOff>
      <xdr:row>7</xdr:row>
      <xdr:rowOff>0</xdr:rowOff>
    </xdr:to>
    <xdr:sp>
      <xdr:nvSpPr>
        <xdr:cNvPr id="16" name="AutoShape 16"/>
        <xdr:cNvSpPr>
          <a:spLocks/>
        </xdr:cNvSpPr>
      </xdr:nvSpPr>
      <xdr:spPr>
        <a:xfrm>
          <a:off x="130206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17" name="AutoShape 17"/>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xdr:row>
      <xdr:rowOff>0</xdr:rowOff>
    </xdr:from>
    <xdr:to>
      <xdr:col>15</xdr:col>
      <xdr:colOff>438150</xdr:colOff>
      <xdr:row>7</xdr:row>
      <xdr:rowOff>0</xdr:rowOff>
    </xdr:to>
    <xdr:sp>
      <xdr:nvSpPr>
        <xdr:cNvPr id="18" name="AutoShape 18"/>
        <xdr:cNvSpPr>
          <a:spLocks/>
        </xdr:cNvSpPr>
      </xdr:nvSpPr>
      <xdr:spPr>
        <a:xfrm>
          <a:off x="130206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19" name="AutoShape 19"/>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0" name="AutoShape 20"/>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21" name="AutoShape 21"/>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2" name="AutoShape 22"/>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3" name="AutoShape 23"/>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24" name="AutoShape 24"/>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5" name="AutoShape 25"/>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7</xdr:row>
      <xdr:rowOff>0</xdr:rowOff>
    </xdr:from>
    <xdr:to>
      <xdr:col>16</xdr:col>
      <xdr:colOff>0</xdr:colOff>
      <xdr:row>7</xdr:row>
      <xdr:rowOff>0</xdr:rowOff>
    </xdr:to>
    <xdr:sp>
      <xdr:nvSpPr>
        <xdr:cNvPr id="26" name="AutoShape 26"/>
        <xdr:cNvSpPr>
          <a:spLocks/>
        </xdr:cNvSpPr>
      </xdr:nvSpPr>
      <xdr:spPr>
        <a:xfrm>
          <a:off x="130397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27" name="AutoShape 27"/>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8" name="AutoShape 28"/>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29" name="AutoShape 29"/>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0" name="AutoShape 30"/>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1" name="AutoShape 31"/>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2" name="AutoShape 32"/>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xdr:row>
      <xdr:rowOff>0</xdr:rowOff>
    </xdr:from>
    <xdr:to>
      <xdr:col>15</xdr:col>
      <xdr:colOff>438150</xdr:colOff>
      <xdr:row>7</xdr:row>
      <xdr:rowOff>0</xdr:rowOff>
    </xdr:to>
    <xdr:sp>
      <xdr:nvSpPr>
        <xdr:cNvPr id="33" name="AutoShape 33"/>
        <xdr:cNvSpPr>
          <a:spLocks/>
        </xdr:cNvSpPr>
      </xdr:nvSpPr>
      <xdr:spPr>
        <a:xfrm>
          <a:off x="130206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4" name="AutoShape 34"/>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xdr:row>
      <xdr:rowOff>0</xdr:rowOff>
    </xdr:from>
    <xdr:to>
      <xdr:col>15</xdr:col>
      <xdr:colOff>438150</xdr:colOff>
      <xdr:row>7</xdr:row>
      <xdr:rowOff>0</xdr:rowOff>
    </xdr:to>
    <xdr:sp>
      <xdr:nvSpPr>
        <xdr:cNvPr id="35" name="AutoShape 35"/>
        <xdr:cNvSpPr>
          <a:spLocks/>
        </xdr:cNvSpPr>
      </xdr:nvSpPr>
      <xdr:spPr>
        <a:xfrm>
          <a:off x="130206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6" name="AutoShape 36"/>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7" name="AutoShape 37"/>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8" name="AutoShape 38"/>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39" name="AutoShape 39"/>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0" name="AutoShape 40"/>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1" name="AutoShape 41"/>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2" name="AutoShape 42"/>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3" name="AutoShape 43"/>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44" name="AutoShape 44"/>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5" name="AutoShape 45"/>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6" name="AutoShape 46"/>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47" name="AutoShape 47"/>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48" name="AutoShape 48"/>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9" name="AutoShape 49"/>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50" name="AutoShape 50"/>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7</xdr:row>
      <xdr:rowOff>0</xdr:rowOff>
    </xdr:from>
    <xdr:to>
      <xdr:col>15</xdr:col>
      <xdr:colOff>400050</xdr:colOff>
      <xdr:row>7</xdr:row>
      <xdr:rowOff>0</xdr:rowOff>
    </xdr:to>
    <xdr:sp>
      <xdr:nvSpPr>
        <xdr:cNvPr id="51" name="AutoShape 51"/>
        <xdr:cNvSpPr>
          <a:spLocks/>
        </xdr:cNvSpPr>
      </xdr:nvSpPr>
      <xdr:spPr>
        <a:xfrm>
          <a:off x="129825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142875</xdr:rowOff>
    </xdr:from>
    <xdr:to>
      <xdr:col>15</xdr:col>
      <xdr:colOff>428625</xdr:colOff>
      <xdr:row>8</xdr:row>
      <xdr:rowOff>85725</xdr:rowOff>
    </xdr:to>
    <xdr:sp>
      <xdr:nvSpPr>
        <xdr:cNvPr id="52" name="AutoShape 52"/>
        <xdr:cNvSpPr>
          <a:spLocks/>
        </xdr:cNvSpPr>
      </xdr:nvSpPr>
      <xdr:spPr>
        <a:xfrm>
          <a:off x="13011150" y="20193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8</xdr:row>
      <xdr:rowOff>266700</xdr:rowOff>
    </xdr:from>
    <xdr:to>
      <xdr:col>15</xdr:col>
      <xdr:colOff>419100</xdr:colOff>
      <xdr:row>9</xdr:row>
      <xdr:rowOff>209550</xdr:rowOff>
    </xdr:to>
    <xdr:sp>
      <xdr:nvSpPr>
        <xdr:cNvPr id="53" name="AutoShape 53"/>
        <xdr:cNvSpPr>
          <a:spLocks/>
        </xdr:cNvSpPr>
      </xdr:nvSpPr>
      <xdr:spPr>
        <a:xfrm>
          <a:off x="13001625" y="24193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10</xdr:row>
      <xdr:rowOff>266700</xdr:rowOff>
    </xdr:from>
    <xdr:to>
      <xdr:col>15</xdr:col>
      <xdr:colOff>428625</xdr:colOff>
      <xdr:row>11</xdr:row>
      <xdr:rowOff>209550</xdr:rowOff>
    </xdr:to>
    <xdr:sp>
      <xdr:nvSpPr>
        <xdr:cNvPr id="54" name="AutoShape 54"/>
        <xdr:cNvSpPr>
          <a:spLocks/>
        </xdr:cNvSpPr>
      </xdr:nvSpPr>
      <xdr:spPr>
        <a:xfrm>
          <a:off x="13011150" y="29718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12</xdr:row>
      <xdr:rowOff>200025</xdr:rowOff>
    </xdr:from>
    <xdr:to>
      <xdr:col>15</xdr:col>
      <xdr:colOff>428625</xdr:colOff>
      <xdr:row>13</xdr:row>
      <xdr:rowOff>142875</xdr:rowOff>
    </xdr:to>
    <xdr:sp>
      <xdr:nvSpPr>
        <xdr:cNvPr id="55" name="AutoShape 55"/>
        <xdr:cNvSpPr>
          <a:spLocks/>
        </xdr:cNvSpPr>
      </xdr:nvSpPr>
      <xdr:spPr>
        <a:xfrm>
          <a:off x="13011150" y="34575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14</xdr:row>
      <xdr:rowOff>209550</xdr:rowOff>
    </xdr:from>
    <xdr:to>
      <xdr:col>15</xdr:col>
      <xdr:colOff>428625</xdr:colOff>
      <xdr:row>14</xdr:row>
      <xdr:rowOff>428625</xdr:rowOff>
    </xdr:to>
    <xdr:sp>
      <xdr:nvSpPr>
        <xdr:cNvPr id="56" name="AutoShape 56"/>
        <xdr:cNvSpPr>
          <a:spLocks/>
        </xdr:cNvSpPr>
      </xdr:nvSpPr>
      <xdr:spPr>
        <a:xfrm>
          <a:off x="13011150" y="43148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15</xdr:row>
      <xdr:rowOff>209550</xdr:rowOff>
    </xdr:from>
    <xdr:to>
      <xdr:col>15</xdr:col>
      <xdr:colOff>428625</xdr:colOff>
      <xdr:row>15</xdr:row>
      <xdr:rowOff>428625</xdr:rowOff>
    </xdr:to>
    <xdr:sp>
      <xdr:nvSpPr>
        <xdr:cNvPr id="57" name="AutoShape 57"/>
        <xdr:cNvSpPr>
          <a:spLocks/>
        </xdr:cNvSpPr>
      </xdr:nvSpPr>
      <xdr:spPr>
        <a:xfrm>
          <a:off x="13011150" y="50768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16</xdr:row>
      <xdr:rowOff>314325</xdr:rowOff>
    </xdr:from>
    <xdr:to>
      <xdr:col>15</xdr:col>
      <xdr:colOff>438150</xdr:colOff>
      <xdr:row>16</xdr:row>
      <xdr:rowOff>533400</xdr:rowOff>
    </xdr:to>
    <xdr:sp>
      <xdr:nvSpPr>
        <xdr:cNvPr id="58" name="AutoShape 58"/>
        <xdr:cNvSpPr>
          <a:spLocks/>
        </xdr:cNvSpPr>
      </xdr:nvSpPr>
      <xdr:spPr>
        <a:xfrm>
          <a:off x="13020675" y="59436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18</xdr:row>
      <xdr:rowOff>219075</xdr:rowOff>
    </xdr:from>
    <xdr:to>
      <xdr:col>15</xdr:col>
      <xdr:colOff>428625</xdr:colOff>
      <xdr:row>18</xdr:row>
      <xdr:rowOff>438150</xdr:rowOff>
    </xdr:to>
    <xdr:sp>
      <xdr:nvSpPr>
        <xdr:cNvPr id="59" name="AutoShape 59"/>
        <xdr:cNvSpPr>
          <a:spLocks/>
        </xdr:cNvSpPr>
      </xdr:nvSpPr>
      <xdr:spPr>
        <a:xfrm>
          <a:off x="13011150" y="73723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20</xdr:row>
      <xdr:rowOff>57150</xdr:rowOff>
    </xdr:from>
    <xdr:to>
      <xdr:col>15</xdr:col>
      <xdr:colOff>438150</xdr:colOff>
      <xdr:row>21</xdr:row>
      <xdr:rowOff>0</xdr:rowOff>
    </xdr:to>
    <xdr:sp>
      <xdr:nvSpPr>
        <xdr:cNvPr id="60" name="AutoShape 60"/>
        <xdr:cNvSpPr>
          <a:spLocks/>
        </xdr:cNvSpPr>
      </xdr:nvSpPr>
      <xdr:spPr>
        <a:xfrm>
          <a:off x="13020675" y="913447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22</xdr:row>
      <xdr:rowOff>57150</xdr:rowOff>
    </xdr:from>
    <xdr:to>
      <xdr:col>15</xdr:col>
      <xdr:colOff>428625</xdr:colOff>
      <xdr:row>23</xdr:row>
      <xdr:rowOff>0</xdr:rowOff>
    </xdr:to>
    <xdr:sp>
      <xdr:nvSpPr>
        <xdr:cNvPr id="61" name="AutoShape 61"/>
        <xdr:cNvSpPr>
          <a:spLocks/>
        </xdr:cNvSpPr>
      </xdr:nvSpPr>
      <xdr:spPr>
        <a:xfrm>
          <a:off x="13011150" y="983932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24</xdr:row>
      <xdr:rowOff>85725</xdr:rowOff>
    </xdr:from>
    <xdr:to>
      <xdr:col>15</xdr:col>
      <xdr:colOff>428625</xdr:colOff>
      <xdr:row>25</xdr:row>
      <xdr:rowOff>28575</xdr:rowOff>
    </xdr:to>
    <xdr:sp>
      <xdr:nvSpPr>
        <xdr:cNvPr id="62" name="AutoShape 62"/>
        <xdr:cNvSpPr>
          <a:spLocks/>
        </xdr:cNvSpPr>
      </xdr:nvSpPr>
      <xdr:spPr>
        <a:xfrm>
          <a:off x="13011150" y="1057275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26</xdr:row>
      <xdr:rowOff>57150</xdr:rowOff>
    </xdr:from>
    <xdr:to>
      <xdr:col>15</xdr:col>
      <xdr:colOff>428625</xdr:colOff>
      <xdr:row>27</xdr:row>
      <xdr:rowOff>0</xdr:rowOff>
    </xdr:to>
    <xdr:sp>
      <xdr:nvSpPr>
        <xdr:cNvPr id="63" name="AutoShape 63"/>
        <xdr:cNvSpPr>
          <a:spLocks/>
        </xdr:cNvSpPr>
      </xdr:nvSpPr>
      <xdr:spPr>
        <a:xfrm>
          <a:off x="13011150" y="1124902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28</xdr:row>
      <xdr:rowOff>57150</xdr:rowOff>
    </xdr:from>
    <xdr:to>
      <xdr:col>15</xdr:col>
      <xdr:colOff>409575</xdr:colOff>
      <xdr:row>29</xdr:row>
      <xdr:rowOff>0</xdr:rowOff>
    </xdr:to>
    <xdr:sp>
      <xdr:nvSpPr>
        <xdr:cNvPr id="64" name="AutoShape 64"/>
        <xdr:cNvSpPr>
          <a:spLocks/>
        </xdr:cNvSpPr>
      </xdr:nvSpPr>
      <xdr:spPr>
        <a:xfrm>
          <a:off x="12992100" y="1195387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17</xdr:row>
      <xdr:rowOff>314325</xdr:rowOff>
    </xdr:from>
    <xdr:to>
      <xdr:col>15</xdr:col>
      <xdr:colOff>447675</xdr:colOff>
      <xdr:row>17</xdr:row>
      <xdr:rowOff>533400</xdr:rowOff>
    </xdr:to>
    <xdr:sp>
      <xdr:nvSpPr>
        <xdr:cNvPr id="65" name="AutoShape 67"/>
        <xdr:cNvSpPr>
          <a:spLocks/>
        </xdr:cNvSpPr>
      </xdr:nvSpPr>
      <xdr:spPr>
        <a:xfrm>
          <a:off x="13030200" y="67056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30</xdr:row>
      <xdr:rowOff>228600</xdr:rowOff>
    </xdr:from>
    <xdr:to>
      <xdr:col>15</xdr:col>
      <xdr:colOff>419100</xdr:colOff>
      <xdr:row>30</xdr:row>
      <xdr:rowOff>523875</xdr:rowOff>
    </xdr:to>
    <xdr:sp>
      <xdr:nvSpPr>
        <xdr:cNvPr id="66" name="AutoShape 68"/>
        <xdr:cNvSpPr>
          <a:spLocks/>
        </xdr:cNvSpPr>
      </xdr:nvSpPr>
      <xdr:spPr>
        <a:xfrm>
          <a:off x="13001625" y="1283017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31</xdr:row>
      <xdr:rowOff>257175</xdr:rowOff>
    </xdr:from>
    <xdr:to>
      <xdr:col>15</xdr:col>
      <xdr:colOff>438150</xdr:colOff>
      <xdr:row>31</xdr:row>
      <xdr:rowOff>552450</xdr:rowOff>
    </xdr:to>
    <xdr:sp>
      <xdr:nvSpPr>
        <xdr:cNvPr id="67" name="AutoShape 69"/>
        <xdr:cNvSpPr>
          <a:spLocks/>
        </xdr:cNvSpPr>
      </xdr:nvSpPr>
      <xdr:spPr>
        <a:xfrm>
          <a:off x="13020675" y="1403032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32</xdr:row>
      <xdr:rowOff>238125</xdr:rowOff>
    </xdr:from>
    <xdr:to>
      <xdr:col>15</xdr:col>
      <xdr:colOff>447675</xdr:colOff>
      <xdr:row>32</xdr:row>
      <xdr:rowOff>533400</xdr:rowOff>
    </xdr:to>
    <xdr:sp>
      <xdr:nvSpPr>
        <xdr:cNvPr id="68" name="AutoShape 70"/>
        <xdr:cNvSpPr>
          <a:spLocks/>
        </xdr:cNvSpPr>
      </xdr:nvSpPr>
      <xdr:spPr>
        <a:xfrm>
          <a:off x="13030200" y="1518285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33</xdr:row>
      <xdr:rowOff>142875</xdr:rowOff>
    </xdr:from>
    <xdr:to>
      <xdr:col>15</xdr:col>
      <xdr:colOff>428625</xdr:colOff>
      <xdr:row>33</xdr:row>
      <xdr:rowOff>361950</xdr:rowOff>
    </xdr:to>
    <xdr:sp>
      <xdr:nvSpPr>
        <xdr:cNvPr id="69" name="AutoShape 71"/>
        <xdr:cNvSpPr>
          <a:spLocks/>
        </xdr:cNvSpPr>
      </xdr:nvSpPr>
      <xdr:spPr>
        <a:xfrm>
          <a:off x="13011150" y="162591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34</xdr:row>
      <xdr:rowOff>219075</xdr:rowOff>
    </xdr:from>
    <xdr:to>
      <xdr:col>15</xdr:col>
      <xdr:colOff>438150</xdr:colOff>
      <xdr:row>34</xdr:row>
      <xdr:rowOff>438150</xdr:rowOff>
    </xdr:to>
    <xdr:sp>
      <xdr:nvSpPr>
        <xdr:cNvPr id="70" name="AutoShape 72"/>
        <xdr:cNvSpPr>
          <a:spLocks/>
        </xdr:cNvSpPr>
      </xdr:nvSpPr>
      <xdr:spPr>
        <a:xfrm>
          <a:off x="13020675" y="175069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35</xdr:row>
      <xdr:rowOff>209550</xdr:rowOff>
    </xdr:from>
    <xdr:to>
      <xdr:col>16</xdr:col>
      <xdr:colOff>0</xdr:colOff>
      <xdr:row>35</xdr:row>
      <xdr:rowOff>428625</xdr:rowOff>
    </xdr:to>
    <xdr:sp>
      <xdr:nvSpPr>
        <xdr:cNvPr id="71" name="AutoShape 73"/>
        <xdr:cNvSpPr>
          <a:spLocks/>
        </xdr:cNvSpPr>
      </xdr:nvSpPr>
      <xdr:spPr>
        <a:xfrm>
          <a:off x="13039725" y="186690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36</xdr:row>
      <xdr:rowOff>228600</xdr:rowOff>
    </xdr:from>
    <xdr:to>
      <xdr:col>15</xdr:col>
      <xdr:colOff>438150</xdr:colOff>
      <xdr:row>36</xdr:row>
      <xdr:rowOff>447675</xdr:rowOff>
    </xdr:to>
    <xdr:sp>
      <xdr:nvSpPr>
        <xdr:cNvPr id="72" name="AutoShape 74"/>
        <xdr:cNvSpPr>
          <a:spLocks/>
        </xdr:cNvSpPr>
      </xdr:nvSpPr>
      <xdr:spPr>
        <a:xfrm>
          <a:off x="13020675" y="198596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8</xdr:row>
      <xdr:rowOff>209550</xdr:rowOff>
    </xdr:from>
    <xdr:to>
      <xdr:col>16</xdr:col>
      <xdr:colOff>428625</xdr:colOff>
      <xdr:row>9</xdr:row>
      <xdr:rowOff>152400</xdr:rowOff>
    </xdr:to>
    <xdr:sp>
      <xdr:nvSpPr>
        <xdr:cNvPr id="1" name="AutoShape 67"/>
        <xdr:cNvSpPr>
          <a:spLocks/>
        </xdr:cNvSpPr>
      </xdr:nvSpPr>
      <xdr:spPr>
        <a:xfrm>
          <a:off x="12734925" y="23431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10</xdr:row>
      <xdr:rowOff>228600</xdr:rowOff>
    </xdr:from>
    <xdr:to>
      <xdr:col>16</xdr:col>
      <xdr:colOff>428625</xdr:colOff>
      <xdr:row>11</xdr:row>
      <xdr:rowOff>171450</xdr:rowOff>
    </xdr:to>
    <xdr:sp>
      <xdr:nvSpPr>
        <xdr:cNvPr id="2" name="AutoShape 68"/>
        <xdr:cNvSpPr>
          <a:spLocks/>
        </xdr:cNvSpPr>
      </xdr:nvSpPr>
      <xdr:spPr>
        <a:xfrm>
          <a:off x="12734925" y="30289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12</xdr:row>
      <xdr:rowOff>209550</xdr:rowOff>
    </xdr:from>
    <xdr:to>
      <xdr:col>16</xdr:col>
      <xdr:colOff>419100</xdr:colOff>
      <xdr:row>13</xdr:row>
      <xdr:rowOff>152400</xdr:rowOff>
    </xdr:to>
    <xdr:sp>
      <xdr:nvSpPr>
        <xdr:cNvPr id="3" name="AutoShape 69"/>
        <xdr:cNvSpPr>
          <a:spLocks/>
        </xdr:cNvSpPr>
      </xdr:nvSpPr>
      <xdr:spPr>
        <a:xfrm>
          <a:off x="12725400" y="36766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14</xdr:row>
      <xdr:rowOff>219075</xdr:rowOff>
    </xdr:from>
    <xdr:to>
      <xdr:col>16</xdr:col>
      <xdr:colOff>428625</xdr:colOff>
      <xdr:row>15</xdr:row>
      <xdr:rowOff>161925</xdr:rowOff>
    </xdr:to>
    <xdr:sp>
      <xdr:nvSpPr>
        <xdr:cNvPr id="4" name="AutoShape 70"/>
        <xdr:cNvSpPr>
          <a:spLocks/>
        </xdr:cNvSpPr>
      </xdr:nvSpPr>
      <xdr:spPr>
        <a:xfrm>
          <a:off x="12734925" y="435292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16</xdr:row>
      <xdr:rowOff>238125</xdr:rowOff>
    </xdr:from>
    <xdr:to>
      <xdr:col>16</xdr:col>
      <xdr:colOff>428625</xdr:colOff>
      <xdr:row>17</xdr:row>
      <xdr:rowOff>180975</xdr:rowOff>
    </xdr:to>
    <xdr:sp>
      <xdr:nvSpPr>
        <xdr:cNvPr id="5" name="AutoShape 71"/>
        <xdr:cNvSpPr>
          <a:spLocks/>
        </xdr:cNvSpPr>
      </xdr:nvSpPr>
      <xdr:spPr>
        <a:xfrm>
          <a:off x="12734925" y="503872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18</xdr:row>
      <xdr:rowOff>228600</xdr:rowOff>
    </xdr:from>
    <xdr:to>
      <xdr:col>16</xdr:col>
      <xdr:colOff>419100</xdr:colOff>
      <xdr:row>19</xdr:row>
      <xdr:rowOff>171450</xdr:rowOff>
    </xdr:to>
    <xdr:sp>
      <xdr:nvSpPr>
        <xdr:cNvPr id="6" name="AutoShape 72"/>
        <xdr:cNvSpPr>
          <a:spLocks/>
        </xdr:cNvSpPr>
      </xdr:nvSpPr>
      <xdr:spPr>
        <a:xfrm>
          <a:off x="12725400" y="56959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20</xdr:row>
      <xdr:rowOff>447675</xdr:rowOff>
    </xdr:from>
    <xdr:to>
      <xdr:col>16</xdr:col>
      <xdr:colOff>409575</xdr:colOff>
      <xdr:row>21</xdr:row>
      <xdr:rowOff>123825</xdr:rowOff>
    </xdr:to>
    <xdr:sp>
      <xdr:nvSpPr>
        <xdr:cNvPr id="7" name="AutoShape 80"/>
        <xdr:cNvSpPr>
          <a:spLocks/>
        </xdr:cNvSpPr>
      </xdr:nvSpPr>
      <xdr:spPr>
        <a:xfrm>
          <a:off x="12715875" y="684847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22</xdr:row>
      <xdr:rowOff>466725</xdr:rowOff>
    </xdr:from>
    <xdr:to>
      <xdr:col>16</xdr:col>
      <xdr:colOff>409575</xdr:colOff>
      <xdr:row>23</xdr:row>
      <xdr:rowOff>142875</xdr:rowOff>
    </xdr:to>
    <xdr:sp>
      <xdr:nvSpPr>
        <xdr:cNvPr id="8" name="AutoShape 81"/>
        <xdr:cNvSpPr>
          <a:spLocks/>
        </xdr:cNvSpPr>
      </xdr:nvSpPr>
      <xdr:spPr>
        <a:xfrm>
          <a:off x="12715875" y="806767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8</xdr:row>
      <xdr:rowOff>209550</xdr:rowOff>
    </xdr:from>
    <xdr:to>
      <xdr:col>16</xdr:col>
      <xdr:colOff>428625</xdr:colOff>
      <xdr:row>9</xdr:row>
      <xdr:rowOff>152400</xdr:rowOff>
    </xdr:to>
    <xdr:sp>
      <xdr:nvSpPr>
        <xdr:cNvPr id="9" name="AutoShape 82"/>
        <xdr:cNvSpPr>
          <a:spLocks/>
        </xdr:cNvSpPr>
      </xdr:nvSpPr>
      <xdr:spPr>
        <a:xfrm>
          <a:off x="12734925" y="23431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10</xdr:row>
      <xdr:rowOff>228600</xdr:rowOff>
    </xdr:from>
    <xdr:to>
      <xdr:col>16</xdr:col>
      <xdr:colOff>428625</xdr:colOff>
      <xdr:row>11</xdr:row>
      <xdr:rowOff>171450</xdr:rowOff>
    </xdr:to>
    <xdr:sp>
      <xdr:nvSpPr>
        <xdr:cNvPr id="10" name="AutoShape 83"/>
        <xdr:cNvSpPr>
          <a:spLocks/>
        </xdr:cNvSpPr>
      </xdr:nvSpPr>
      <xdr:spPr>
        <a:xfrm>
          <a:off x="12734925" y="30289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12</xdr:row>
      <xdr:rowOff>209550</xdr:rowOff>
    </xdr:from>
    <xdr:to>
      <xdr:col>16</xdr:col>
      <xdr:colOff>419100</xdr:colOff>
      <xdr:row>13</xdr:row>
      <xdr:rowOff>152400</xdr:rowOff>
    </xdr:to>
    <xdr:sp>
      <xdr:nvSpPr>
        <xdr:cNvPr id="11" name="AutoShape 84"/>
        <xdr:cNvSpPr>
          <a:spLocks/>
        </xdr:cNvSpPr>
      </xdr:nvSpPr>
      <xdr:spPr>
        <a:xfrm>
          <a:off x="12725400" y="36766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14</xdr:row>
      <xdr:rowOff>219075</xdr:rowOff>
    </xdr:from>
    <xdr:to>
      <xdr:col>16</xdr:col>
      <xdr:colOff>428625</xdr:colOff>
      <xdr:row>15</xdr:row>
      <xdr:rowOff>161925</xdr:rowOff>
    </xdr:to>
    <xdr:sp>
      <xdr:nvSpPr>
        <xdr:cNvPr id="12" name="AutoShape 85"/>
        <xdr:cNvSpPr>
          <a:spLocks/>
        </xdr:cNvSpPr>
      </xdr:nvSpPr>
      <xdr:spPr>
        <a:xfrm>
          <a:off x="12734925" y="435292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16</xdr:row>
      <xdr:rowOff>238125</xdr:rowOff>
    </xdr:from>
    <xdr:to>
      <xdr:col>16</xdr:col>
      <xdr:colOff>428625</xdr:colOff>
      <xdr:row>17</xdr:row>
      <xdr:rowOff>180975</xdr:rowOff>
    </xdr:to>
    <xdr:sp>
      <xdr:nvSpPr>
        <xdr:cNvPr id="13" name="AutoShape 86"/>
        <xdr:cNvSpPr>
          <a:spLocks/>
        </xdr:cNvSpPr>
      </xdr:nvSpPr>
      <xdr:spPr>
        <a:xfrm>
          <a:off x="12734925" y="503872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18</xdr:row>
      <xdr:rowOff>228600</xdr:rowOff>
    </xdr:from>
    <xdr:to>
      <xdr:col>16</xdr:col>
      <xdr:colOff>419100</xdr:colOff>
      <xdr:row>19</xdr:row>
      <xdr:rowOff>171450</xdr:rowOff>
    </xdr:to>
    <xdr:sp>
      <xdr:nvSpPr>
        <xdr:cNvPr id="14" name="AutoShape 87"/>
        <xdr:cNvSpPr>
          <a:spLocks/>
        </xdr:cNvSpPr>
      </xdr:nvSpPr>
      <xdr:spPr>
        <a:xfrm>
          <a:off x="12725400" y="56959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20</xdr:row>
      <xdr:rowOff>447675</xdr:rowOff>
    </xdr:from>
    <xdr:to>
      <xdr:col>16</xdr:col>
      <xdr:colOff>409575</xdr:colOff>
      <xdr:row>21</xdr:row>
      <xdr:rowOff>123825</xdr:rowOff>
    </xdr:to>
    <xdr:sp>
      <xdr:nvSpPr>
        <xdr:cNvPr id="15" name="AutoShape 88"/>
        <xdr:cNvSpPr>
          <a:spLocks/>
        </xdr:cNvSpPr>
      </xdr:nvSpPr>
      <xdr:spPr>
        <a:xfrm>
          <a:off x="12715875" y="684847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22</xdr:row>
      <xdr:rowOff>466725</xdr:rowOff>
    </xdr:from>
    <xdr:to>
      <xdr:col>16</xdr:col>
      <xdr:colOff>409575</xdr:colOff>
      <xdr:row>23</xdr:row>
      <xdr:rowOff>142875</xdr:rowOff>
    </xdr:to>
    <xdr:sp>
      <xdr:nvSpPr>
        <xdr:cNvPr id="16" name="AutoShape 89"/>
        <xdr:cNvSpPr>
          <a:spLocks/>
        </xdr:cNvSpPr>
      </xdr:nvSpPr>
      <xdr:spPr>
        <a:xfrm>
          <a:off x="12715875" y="806767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7"/>
  <sheetViews>
    <sheetView workbookViewId="0" topLeftCell="A1">
      <selection activeCell="A1" sqref="A1:H1"/>
    </sheetView>
  </sheetViews>
  <sheetFormatPr defaultColWidth="9.00390625" defaultRowHeight="13.5"/>
  <cols>
    <col min="1" max="1" width="4.25390625" style="43" customWidth="1"/>
    <col min="2" max="2" width="6.125" style="43" customWidth="1"/>
    <col min="3" max="10" width="10.125" style="43" customWidth="1"/>
    <col min="11" max="16384" width="9.00390625" style="43" customWidth="1"/>
  </cols>
  <sheetData>
    <row r="1" spans="1:14" ht="21" customHeight="1">
      <c r="A1" s="134" t="s">
        <v>112</v>
      </c>
      <c r="B1" s="134"/>
      <c r="C1" s="134"/>
      <c r="D1" s="134"/>
      <c r="E1" s="134"/>
      <c r="F1" s="134"/>
      <c r="G1" s="134"/>
      <c r="H1" s="134"/>
      <c r="I1" s="135" t="s">
        <v>189</v>
      </c>
      <c r="J1" s="135"/>
      <c r="K1" s="45"/>
      <c r="L1" s="45"/>
      <c r="M1" s="45"/>
      <c r="N1" s="45"/>
    </row>
    <row r="2" spans="1:14" ht="14.25" customHeight="1">
      <c r="A2" s="45"/>
      <c r="B2" s="45"/>
      <c r="C2" s="45"/>
      <c r="D2" s="45"/>
      <c r="E2" s="45"/>
      <c r="F2" s="45"/>
      <c r="G2" s="45"/>
      <c r="H2" s="45"/>
      <c r="I2" s="135" t="s">
        <v>188</v>
      </c>
      <c r="J2" s="135"/>
      <c r="K2" s="45"/>
      <c r="L2" s="45"/>
      <c r="M2" s="45"/>
      <c r="N2" s="45"/>
    </row>
    <row r="3" spans="1:14" ht="14.25" customHeight="1">
      <c r="A3" s="45"/>
      <c r="B3" s="45"/>
      <c r="C3" s="45"/>
      <c r="D3" s="45"/>
      <c r="E3" s="45"/>
      <c r="F3" s="45"/>
      <c r="G3" s="45"/>
      <c r="H3" s="45"/>
      <c r="I3" s="45"/>
      <c r="J3" s="45"/>
      <c r="K3" s="45"/>
      <c r="L3" s="45"/>
      <c r="M3" s="45"/>
      <c r="N3" s="45"/>
    </row>
    <row r="4" spans="1:10" ht="27.75" customHeight="1">
      <c r="A4" s="136" t="s">
        <v>111</v>
      </c>
      <c r="B4" s="136"/>
      <c r="C4" s="136"/>
      <c r="D4" s="136"/>
      <c r="E4" s="136"/>
      <c r="F4" s="136"/>
      <c r="G4" s="136"/>
      <c r="H4" s="136"/>
      <c r="I4" s="136"/>
      <c r="J4" s="136"/>
    </row>
    <row r="5" ht="16.5" customHeight="1"/>
    <row r="6" spans="1:15" ht="17.25" customHeight="1">
      <c r="A6" s="130" t="s">
        <v>172</v>
      </c>
      <c r="B6" s="130"/>
      <c r="C6" s="130"/>
      <c r="D6" s="130"/>
      <c r="E6" s="130"/>
      <c r="F6" s="130"/>
      <c r="G6" s="130"/>
      <c r="H6" s="130"/>
      <c r="I6" s="130"/>
      <c r="J6" s="130"/>
      <c r="K6" s="44"/>
      <c r="L6" s="44"/>
      <c r="M6" s="44"/>
      <c r="N6" s="44"/>
      <c r="O6" s="44"/>
    </row>
    <row r="7" spans="2:10" ht="29.25" customHeight="1">
      <c r="B7" s="46" t="s">
        <v>88</v>
      </c>
      <c r="C7" s="136" t="s">
        <v>89</v>
      </c>
      <c r="D7" s="136"/>
      <c r="E7" s="136"/>
      <c r="F7" s="136"/>
      <c r="G7" s="136"/>
      <c r="H7" s="136"/>
      <c r="I7" s="136"/>
      <c r="J7" s="136"/>
    </row>
    <row r="8" spans="2:10" ht="30" customHeight="1">
      <c r="B8" s="46" t="s">
        <v>88</v>
      </c>
      <c r="C8" s="136" t="s">
        <v>90</v>
      </c>
      <c r="D8" s="136"/>
      <c r="E8" s="136"/>
      <c r="F8" s="136"/>
      <c r="G8" s="136"/>
      <c r="H8" s="136"/>
      <c r="I8" s="136"/>
      <c r="J8" s="136"/>
    </row>
    <row r="9" spans="2:10" ht="27.75" customHeight="1">
      <c r="B9" s="46" t="s">
        <v>88</v>
      </c>
      <c r="C9" s="136" t="s">
        <v>91</v>
      </c>
      <c r="D9" s="136"/>
      <c r="E9" s="136"/>
      <c r="F9" s="136"/>
      <c r="G9" s="136"/>
      <c r="H9" s="136"/>
      <c r="I9" s="136"/>
      <c r="J9" s="136"/>
    </row>
    <row r="10" spans="2:10" ht="27.75" customHeight="1">
      <c r="B10" s="46" t="s">
        <v>88</v>
      </c>
      <c r="C10" s="136" t="s">
        <v>92</v>
      </c>
      <c r="D10" s="136"/>
      <c r="E10" s="136"/>
      <c r="F10" s="136"/>
      <c r="G10" s="136"/>
      <c r="H10" s="136"/>
      <c r="I10" s="136"/>
      <c r="J10" s="136"/>
    </row>
    <row r="11" spans="2:10" ht="27.75" customHeight="1">
      <c r="B11" s="46" t="s">
        <v>88</v>
      </c>
      <c r="C11" s="136" t="s">
        <v>93</v>
      </c>
      <c r="D11" s="136"/>
      <c r="E11" s="136"/>
      <c r="F11" s="136"/>
      <c r="G11" s="136"/>
      <c r="H11" s="136"/>
      <c r="I11" s="136"/>
      <c r="J11" s="136"/>
    </row>
    <row r="12" spans="2:10" ht="27.75" customHeight="1">
      <c r="B12" s="46" t="s">
        <v>88</v>
      </c>
      <c r="C12" s="136" t="s">
        <v>186</v>
      </c>
      <c r="D12" s="136"/>
      <c r="E12" s="136"/>
      <c r="F12" s="136"/>
      <c r="G12" s="136"/>
      <c r="H12" s="136"/>
      <c r="I12" s="136"/>
      <c r="J12" s="136"/>
    </row>
    <row r="14" spans="1:15" ht="17.25" customHeight="1">
      <c r="A14" s="130" t="s">
        <v>173</v>
      </c>
      <c r="B14" s="130"/>
      <c r="C14" s="130"/>
      <c r="D14" s="130"/>
      <c r="E14" s="130"/>
      <c r="F14" s="130"/>
      <c r="G14" s="130"/>
      <c r="H14" s="130"/>
      <c r="I14" s="130"/>
      <c r="J14" s="130"/>
      <c r="K14" s="44"/>
      <c r="L14" s="44"/>
      <c r="M14" s="44"/>
      <c r="N14" s="44"/>
      <c r="O14" s="44"/>
    </row>
    <row r="15" spans="2:10" s="47" customFormat="1" ht="14.25">
      <c r="B15" s="137" t="s">
        <v>174</v>
      </c>
      <c r="C15" s="137"/>
      <c r="D15" s="137"/>
      <c r="E15" s="137"/>
      <c r="F15" s="137"/>
      <c r="G15" s="137"/>
      <c r="H15" s="137"/>
      <c r="I15" s="137"/>
      <c r="J15" s="137"/>
    </row>
    <row r="16" spans="2:10" ht="30" customHeight="1">
      <c r="B16" s="46" t="s">
        <v>88</v>
      </c>
      <c r="C16" s="136" t="s">
        <v>109</v>
      </c>
      <c r="D16" s="136"/>
      <c r="E16" s="136"/>
      <c r="F16" s="136"/>
      <c r="G16" s="136"/>
      <c r="H16" s="136"/>
      <c r="I16" s="136"/>
      <c r="J16" s="136"/>
    </row>
    <row r="17" spans="2:10" ht="42.75" customHeight="1">
      <c r="B17" s="46" t="s">
        <v>88</v>
      </c>
      <c r="C17" s="136" t="s">
        <v>94</v>
      </c>
      <c r="D17" s="136"/>
      <c r="E17" s="136"/>
      <c r="F17" s="136"/>
      <c r="G17" s="136"/>
      <c r="H17" s="136"/>
      <c r="I17" s="136"/>
      <c r="J17" s="136"/>
    </row>
    <row r="18" spans="2:10" ht="27.75" customHeight="1">
      <c r="B18" s="46" t="s">
        <v>88</v>
      </c>
      <c r="C18" s="136" t="s">
        <v>95</v>
      </c>
      <c r="D18" s="136"/>
      <c r="E18" s="136"/>
      <c r="F18" s="136"/>
      <c r="G18" s="136"/>
      <c r="H18" s="136"/>
      <c r="I18" s="136"/>
      <c r="J18" s="136"/>
    </row>
    <row r="19" spans="2:10" s="47" customFormat="1" ht="14.25">
      <c r="B19" s="137" t="s">
        <v>96</v>
      </c>
      <c r="C19" s="137"/>
      <c r="D19" s="137"/>
      <c r="E19" s="137"/>
      <c r="F19" s="137"/>
      <c r="G19" s="137"/>
      <c r="H19" s="137"/>
      <c r="I19" s="137"/>
      <c r="J19" s="137"/>
    </row>
    <row r="20" spans="2:10" ht="56.25" customHeight="1">
      <c r="B20" s="46" t="s">
        <v>88</v>
      </c>
      <c r="C20" s="136" t="s">
        <v>97</v>
      </c>
      <c r="D20" s="136"/>
      <c r="E20" s="136"/>
      <c r="F20" s="136"/>
      <c r="G20" s="136"/>
      <c r="H20" s="136"/>
      <c r="I20" s="136"/>
      <c r="J20" s="136"/>
    </row>
    <row r="21" spans="2:10" s="47" customFormat="1" ht="14.25">
      <c r="B21" s="137" t="s">
        <v>175</v>
      </c>
      <c r="C21" s="137"/>
      <c r="D21" s="137"/>
      <c r="E21" s="137"/>
      <c r="F21" s="137"/>
      <c r="G21" s="137"/>
      <c r="H21" s="137"/>
      <c r="I21" s="137"/>
      <c r="J21" s="137"/>
    </row>
    <row r="22" spans="2:10" ht="54" customHeight="1">
      <c r="B22" s="46" t="s">
        <v>88</v>
      </c>
      <c r="C22" s="136" t="s">
        <v>98</v>
      </c>
      <c r="D22" s="136"/>
      <c r="E22" s="136"/>
      <c r="F22" s="136"/>
      <c r="G22" s="136"/>
      <c r="H22" s="136"/>
      <c r="I22" s="136"/>
      <c r="J22" s="136"/>
    </row>
    <row r="23" spans="2:10" ht="27.75" customHeight="1">
      <c r="B23" s="46" t="s">
        <v>88</v>
      </c>
      <c r="C23" s="136" t="s">
        <v>99</v>
      </c>
      <c r="D23" s="136"/>
      <c r="E23" s="136"/>
      <c r="F23" s="136"/>
      <c r="G23" s="136"/>
      <c r="H23" s="136"/>
      <c r="I23" s="136"/>
      <c r="J23" s="136"/>
    </row>
    <row r="24" spans="2:10" ht="59.25" customHeight="1">
      <c r="B24" s="46" t="s">
        <v>88</v>
      </c>
      <c r="C24" s="136" t="s">
        <v>171</v>
      </c>
      <c r="D24" s="136"/>
      <c r="E24" s="136"/>
      <c r="F24" s="136"/>
      <c r="G24" s="136"/>
      <c r="H24" s="136"/>
      <c r="I24" s="136"/>
      <c r="J24" s="136"/>
    </row>
    <row r="25" spans="2:10" ht="27.75" customHeight="1">
      <c r="B25" s="46" t="s">
        <v>88</v>
      </c>
      <c r="C25" s="136" t="s">
        <v>100</v>
      </c>
      <c r="D25" s="136"/>
      <c r="E25" s="136"/>
      <c r="F25" s="136"/>
      <c r="G25" s="136"/>
      <c r="H25" s="136"/>
      <c r="I25" s="136"/>
      <c r="J25" s="136"/>
    </row>
    <row r="26" spans="2:10" s="47" customFormat="1" ht="14.25">
      <c r="B26" s="137" t="s">
        <v>176</v>
      </c>
      <c r="C26" s="137"/>
      <c r="D26" s="137"/>
      <c r="E26" s="137"/>
      <c r="F26" s="137"/>
      <c r="G26" s="137"/>
      <c r="H26" s="137"/>
      <c r="I26" s="137"/>
      <c r="J26" s="137"/>
    </row>
    <row r="27" spans="3:10" ht="47.25" customHeight="1">
      <c r="C27" s="136" t="s">
        <v>163</v>
      </c>
      <c r="D27" s="136"/>
      <c r="E27" s="136"/>
      <c r="F27" s="136"/>
      <c r="G27" s="136"/>
      <c r="H27" s="136"/>
      <c r="I27" s="136"/>
      <c r="J27" s="136"/>
    </row>
    <row r="28" spans="2:10" ht="48" customHeight="1">
      <c r="B28" s="46" t="s">
        <v>88</v>
      </c>
      <c r="C28" s="136" t="s">
        <v>164</v>
      </c>
      <c r="D28" s="136"/>
      <c r="E28" s="136"/>
      <c r="F28" s="136"/>
      <c r="G28" s="136"/>
      <c r="H28" s="136"/>
      <c r="I28" s="136"/>
      <c r="J28" s="136"/>
    </row>
    <row r="29" spans="2:10" ht="48" customHeight="1">
      <c r="B29" s="46" t="s">
        <v>88</v>
      </c>
      <c r="C29" s="136" t="s">
        <v>187</v>
      </c>
      <c r="D29" s="136"/>
      <c r="E29" s="136"/>
      <c r="F29" s="136"/>
      <c r="G29" s="136"/>
      <c r="H29" s="136"/>
      <c r="I29" s="136"/>
      <c r="J29" s="136"/>
    </row>
    <row r="31" spans="1:15" ht="17.25" customHeight="1">
      <c r="A31" s="130" t="s">
        <v>177</v>
      </c>
      <c r="B31" s="130"/>
      <c r="C31" s="130"/>
      <c r="D31" s="130"/>
      <c r="E31" s="130"/>
      <c r="F31" s="130"/>
      <c r="G31" s="130"/>
      <c r="H31" s="130"/>
      <c r="I31" s="130"/>
      <c r="J31" s="130"/>
      <c r="K31" s="44"/>
      <c r="L31" s="44"/>
      <c r="M31" s="44"/>
      <c r="N31" s="44"/>
      <c r="O31" s="44"/>
    </row>
    <row r="32" spans="2:10" ht="61.5" customHeight="1">
      <c r="B32" s="46" t="s">
        <v>88</v>
      </c>
      <c r="C32" s="136" t="s">
        <v>180</v>
      </c>
      <c r="D32" s="136"/>
      <c r="E32" s="136"/>
      <c r="F32" s="136"/>
      <c r="G32" s="136"/>
      <c r="H32" s="136"/>
      <c r="I32" s="136"/>
      <c r="J32" s="136"/>
    </row>
    <row r="33" spans="2:10" ht="31.5" customHeight="1">
      <c r="B33" s="46" t="s">
        <v>88</v>
      </c>
      <c r="C33" s="136" t="s">
        <v>110</v>
      </c>
      <c r="D33" s="136"/>
      <c r="E33" s="136"/>
      <c r="F33" s="136"/>
      <c r="G33" s="136"/>
      <c r="H33" s="136"/>
      <c r="I33" s="136"/>
      <c r="J33" s="136"/>
    </row>
    <row r="34" spans="2:10" ht="27.75" customHeight="1">
      <c r="B34" s="46" t="s">
        <v>88</v>
      </c>
      <c r="C34" s="136" t="s">
        <v>101</v>
      </c>
      <c r="D34" s="136"/>
      <c r="E34" s="136"/>
      <c r="F34" s="136"/>
      <c r="G34" s="136"/>
      <c r="H34" s="136"/>
      <c r="I34" s="136"/>
      <c r="J34" s="136"/>
    </row>
    <row r="35" spans="2:10" ht="57" customHeight="1">
      <c r="B35" s="46" t="s">
        <v>88</v>
      </c>
      <c r="C35" s="136" t="s">
        <v>102</v>
      </c>
      <c r="D35" s="136"/>
      <c r="E35" s="136"/>
      <c r="F35" s="136"/>
      <c r="G35" s="136"/>
      <c r="H35" s="136"/>
      <c r="I35" s="136"/>
      <c r="J35" s="136"/>
    </row>
    <row r="36" spans="2:10" ht="43.5" customHeight="1">
      <c r="B36" s="46" t="s">
        <v>88</v>
      </c>
      <c r="C36" s="136" t="s">
        <v>103</v>
      </c>
      <c r="D36" s="136"/>
      <c r="E36" s="136"/>
      <c r="F36" s="136"/>
      <c r="G36" s="136"/>
      <c r="H36" s="136"/>
      <c r="I36" s="136"/>
      <c r="J36" s="136"/>
    </row>
    <row r="37" spans="2:10" ht="42.75" customHeight="1">
      <c r="B37" s="46" t="s">
        <v>88</v>
      </c>
      <c r="C37" s="136" t="s">
        <v>104</v>
      </c>
      <c r="D37" s="136"/>
      <c r="E37" s="136"/>
      <c r="F37" s="136"/>
      <c r="G37" s="136"/>
      <c r="H37" s="136"/>
      <c r="I37" s="136"/>
      <c r="J37" s="136"/>
    </row>
    <row r="38" spans="2:10" ht="60.75" customHeight="1">
      <c r="B38" s="46" t="s">
        <v>88</v>
      </c>
      <c r="C38" s="129" t="s">
        <v>179</v>
      </c>
      <c r="D38" s="136"/>
      <c r="E38" s="136"/>
      <c r="F38" s="136"/>
      <c r="G38" s="136"/>
      <c r="H38" s="136"/>
      <c r="I38" s="136"/>
      <c r="J38" s="136"/>
    </row>
    <row r="40" spans="1:15" ht="17.25" customHeight="1">
      <c r="A40" s="130" t="s">
        <v>178</v>
      </c>
      <c r="B40" s="130"/>
      <c r="C40" s="130"/>
      <c r="D40" s="130"/>
      <c r="E40" s="130"/>
      <c r="F40" s="130"/>
      <c r="G40" s="130"/>
      <c r="H40" s="130"/>
      <c r="I40" s="130"/>
      <c r="J40" s="130"/>
      <c r="K40" s="44"/>
      <c r="L40" s="44"/>
      <c r="M40" s="44"/>
      <c r="N40" s="44"/>
      <c r="O40" s="44"/>
    </row>
    <row r="41" spans="2:10" ht="30.75" customHeight="1">
      <c r="B41" s="136" t="s">
        <v>165</v>
      </c>
      <c r="C41" s="136"/>
      <c r="D41" s="136"/>
      <c r="E41" s="136"/>
      <c r="F41" s="136"/>
      <c r="G41" s="136"/>
      <c r="H41" s="136"/>
      <c r="I41" s="136"/>
      <c r="J41" s="136"/>
    </row>
    <row r="42" spans="2:10" ht="27.75" customHeight="1">
      <c r="B42" s="46"/>
      <c r="C42" s="129" t="s">
        <v>105</v>
      </c>
      <c r="D42" s="136"/>
      <c r="E42" s="136"/>
      <c r="F42" s="136"/>
      <c r="G42" s="136"/>
      <c r="H42" s="136"/>
      <c r="I42" s="136"/>
      <c r="J42" s="136"/>
    </row>
    <row r="43" spans="2:10" ht="27.75" customHeight="1">
      <c r="B43" s="46"/>
      <c r="C43" s="129" t="s">
        <v>106</v>
      </c>
      <c r="D43" s="136"/>
      <c r="E43" s="136"/>
      <c r="F43" s="136"/>
      <c r="G43" s="136"/>
      <c r="H43" s="136"/>
      <c r="I43" s="136"/>
      <c r="J43" s="136"/>
    </row>
    <row r="44" spans="2:10" ht="27.75" customHeight="1">
      <c r="B44" s="46"/>
      <c r="C44" s="129" t="s">
        <v>107</v>
      </c>
      <c r="D44" s="136"/>
      <c r="E44" s="136"/>
      <c r="F44" s="136"/>
      <c r="G44" s="136"/>
      <c r="H44" s="136"/>
      <c r="I44" s="136"/>
      <c r="J44" s="136"/>
    </row>
    <row r="45" spans="2:10" ht="27.75" customHeight="1">
      <c r="B45" s="46"/>
      <c r="C45" s="129" t="s">
        <v>108</v>
      </c>
      <c r="D45" s="136"/>
      <c r="E45" s="136"/>
      <c r="F45" s="136"/>
      <c r="G45" s="136"/>
      <c r="H45" s="136"/>
      <c r="I45" s="136"/>
      <c r="J45" s="136"/>
    </row>
    <row r="46" spans="2:10" ht="27.75" customHeight="1">
      <c r="B46" s="46"/>
      <c r="C46" s="129" t="s">
        <v>166</v>
      </c>
      <c r="D46" s="136"/>
      <c r="E46" s="136"/>
      <c r="F46" s="136"/>
      <c r="G46" s="136"/>
      <c r="H46" s="136"/>
      <c r="I46" s="136"/>
      <c r="J46" s="136"/>
    </row>
    <row r="47" spans="2:10" ht="27.75" customHeight="1">
      <c r="B47" s="46"/>
      <c r="C47" s="129" t="s">
        <v>167</v>
      </c>
      <c r="D47" s="129"/>
      <c r="E47" s="129"/>
      <c r="F47" s="129"/>
      <c r="G47" s="129"/>
      <c r="H47" s="129"/>
      <c r="I47" s="129"/>
      <c r="J47" s="129"/>
    </row>
  </sheetData>
  <mergeCells count="43">
    <mergeCell ref="C44:J44"/>
    <mergeCell ref="C45:J45"/>
    <mergeCell ref="C46:J46"/>
    <mergeCell ref="C47:J47"/>
    <mergeCell ref="B15:J15"/>
    <mergeCell ref="A6:J6"/>
    <mergeCell ref="A14:J14"/>
    <mergeCell ref="A4:J4"/>
    <mergeCell ref="C11:J11"/>
    <mergeCell ref="C12:J12"/>
    <mergeCell ref="C7:J7"/>
    <mergeCell ref="C8:J8"/>
    <mergeCell ref="C9:J9"/>
    <mergeCell ref="C38:J38"/>
    <mergeCell ref="A40:J40"/>
    <mergeCell ref="C10:J10"/>
    <mergeCell ref="C34:J34"/>
    <mergeCell ref="C37:J37"/>
    <mergeCell ref="C17:J17"/>
    <mergeCell ref="C18:J18"/>
    <mergeCell ref="C25:J25"/>
    <mergeCell ref="C32:J32"/>
    <mergeCell ref="C16:J16"/>
    <mergeCell ref="C24:J24"/>
    <mergeCell ref="C29:J29"/>
    <mergeCell ref="C43:J43"/>
    <mergeCell ref="C42:J42"/>
    <mergeCell ref="B26:J26"/>
    <mergeCell ref="C27:J27"/>
    <mergeCell ref="C28:J28"/>
    <mergeCell ref="A31:J31"/>
    <mergeCell ref="C36:J36"/>
    <mergeCell ref="C33:J33"/>
    <mergeCell ref="A1:H1"/>
    <mergeCell ref="I1:J1"/>
    <mergeCell ref="I2:J2"/>
    <mergeCell ref="B41:J41"/>
    <mergeCell ref="B19:J19"/>
    <mergeCell ref="C20:J20"/>
    <mergeCell ref="B21:J21"/>
    <mergeCell ref="C35:J35"/>
    <mergeCell ref="C22:J22"/>
    <mergeCell ref="C23:J23"/>
  </mergeCells>
  <printOptions/>
  <pageMargins left="0.5905511811023623" right="0.5905511811023623" top="0.7874015748031497" bottom="0.7874015748031497" header="0.5118110236220472" footer="0.31496062992125984"/>
  <pageSetup orientation="portrait" paperSize="9" r:id="rId1"/>
  <headerFooter alignWithMargins="0">
    <oddFooter>&amp;L市町村合併点検シート
（関西の市町村合併と自治体自立研究会）&amp;C&amp;A&amp;R&amp;P　/　&amp;N</oddFooter>
  </headerFooter>
</worksheet>
</file>

<file path=xl/worksheets/sheet2.xml><?xml version="1.0" encoding="utf-8"?>
<worksheet xmlns="http://schemas.openxmlformats.org/spreadsheetml/2006/main" xmlns:r="http://schemas.openxmlformats.org/officeDocument/2006/relationships">
  <dimension ref="A1:U17"/>
  <sheetViews>
    <sheetView tabSelected="1" workbookViewId="0" topLeftCell="A1">
      <selection activeCell="B1" sqref="B1:D1"/>
    </sheetView>
  </sheetViews>
  <sheetFormatPr defaultColWidth="9.00390625" defaultRowHeight="13.5"/>
  <cols>
    <col min="1" max="1" width="3.125" style="3" customWidth="1"/>
    <col min="2" max="2" width="13.00390625" style="4" bestFit="1" customWidth="1"/>
    <col min="3" max="3" width="11.375" style="0" customWidth="1"/>
    <col min="4" max="4" width="22.375" style="0" bestFit="1" customWidth="1"/>
    <col min="5" max="5" width="12.375" style="9" customWidth="1"/>
    <col min="6" max="6" width="5.625" style="5" bestFit="1" customWidth="1"/>
    <col min="7" max="7" width="15.875" style="0" customWidth="1"/>
    <col min="8" max="8" width="5.625" style="0" bestFit="1" customWidth="1"/>
    <col min="9" max="9" width="15.875" style="0" customWidth="1"/>
    <col min="10" max="10" width="5.625" style="0" bestFit="1" customWidth="1"/>
    <col min="11" max="11" width="15.875" style="0" customWidth="1"/>
    <col min="12" max="12" width="5.625" style="0" bestFit="1" customWidth="1"/>
    <col min="13" max="13" width="15.875" style="0" customWidth="1"/>
    <col min="14" max="14" width="5.625" style="0" bestFit="1" customWidth="1"/>
    <col min="15" max="15" width="15.875" style="0" customWidth="1"/>
    <col min="16" max="16" width="6.00390625" style="0" customWidth="1"/>
    <col min="17" max="17" width="6.00390625" style="0" bestFit="1" customWidth="1"/>
    <col min="18" max="18" width="20.625" style="0" customWidth="1"/>
    <col min="19" max="19" width="13.25390625" style="0" customWidth="1"/>
    <col min="20" max="20" width="9.50390625" style="0" customWidth="1"/>
    <col min="21" max="21" width="12.50390625" style="0" customWidth="1"/>
  </cols>
  <sheetData>
    <row r="1" spans="2:21" ht="21" customHeight="1">
      <c r="B1" s="174" t="s">
        <v>0</v>
      </c>
      <c r="C1" s="175"/>
      <c r="D1" s="175"/>
      <c r="E1" s="33" t="s">
        <v>76</v>
      </c>
      <c r="F1" s="7"/>
      <c r="G1" s="17" t="s">
        <v>75</v>
      </c>
      <c r="H1" s="185" t="s">
        <v>77</v>
      </c>
      <c r="I1" s="185"/>
      <c r="J1" s="185"/>
      <c r="K1" s="185"/>
      <c r="L1" s="185"/>
      <c r="M1" s="185"/>
      <c r="N1" s="185"/>
      <c r="O1" s="185"/>
      <c r="P1" s="13"/>
      <c r="Q1" s="6"/>
      <c r="R1" s="6"/>
      <c r="S1" s="6"/>
      <c r="T1" s="176" t="str">
        <f>IF(D2="","",D2)</f>
        <v>奈良市</v>
      </c>
      <c r="U1" s="176"/>
    </row>
    <row r="2" spans="2:21" ht="21" customHeight="1" thickBot="1">
      <c r="B2" s="122" t="s">
        <v>1</v>
      </c>
      <c r="C2" s="123"/>
      <c r="D2" s="172" t="s">
        <v>190</v>
      </c>
      <c r="E2" s="173"/>
      <c r="F2" s="7"/>
      <c r="G2" s="17" t="s">
        <v>78</v>
      </c>
      <c r="H2" s="185" t="s">
        <v>181</v>
      </c>
      <c r="I2" s="185"/>
      <c r="J2" s="185"/>
      <c r="K2" s="185"/>
      <c r="L2" s="185"/>
      <c r="M2" s="185"/>
      <c r="N2" s="185"/>
      <c r="O2" s="185"/>
      <c r="P2" s="13"/>
      <c r="Q2" s="6"/>
      <c r="R2" s="6"/>
      <c r="S2" s="6"/>
      <c r="T2" s="6"/>
      <c r="U2" s="6"/>
    </row>
    <row r="3" spans="2:21" ht="21" customHeight="1">
      <c r="B3" s="16"/>
      <c r="C3" s="16"/>
      <c r="D3" s="12"/>
      <c r="E3" s="15"/>
      <c r="F3" s="7"/>
      <c r="G3" s="17" t="s">
        <v>79</v>
      </c>
      <c r="H3" s="185" t="s">
        <v>128</v>
      </c>
      <c r="I3" s="185"/>
      <c r="J3" s="185"/>
      <c r="K3" s="185"/>
      <c r="L3" s="185"/>
      <c r="M3" s="185"/>
      <c r="N3" s="185"/>
      <c r="O3" s="185"/>
      <c r="P3" s="13"/>
      <c r="Q3" s="6"/>
      <c r="R3" s="6"/>
      <c r="S3" s="6"/>
      <c r="T3" s="6"/>
      <c r="U3" s="6"/>
    </row>
    <row r="4" spans="5:21" ht="21" customHeight="1">
      <c r="E4" s="14"/>
      <c r="F4" s="14"/>
      <c r="G4" s="17" t="s">
        <v>80</v>
      </c>
      <c r="H4" s="185" t="s">
        <v>185</v>
      </c>
      <c r="I4" s="185"/>
      <c r="J4" s="185"/>
      <c r="K4" s="185"/>
      <c r="L4" s="185"/>
      <c r="M4" s="185"/>
      <c r="N4" s="185"/>
      <c r="O4" s="185"/>
      <c r="P4" s="13"/>
      <c r="Q4" s="6"/>
      <c r="R4" s="6"/>
      <c r="S4" s="6"/>
      <c r="T4" s="6"/>
      <c r="U4" s="6"/>
    </row>
    <row r="5" spans="7:21" ht="14.25" customHeight="1" thickBot="1">
      <c r="G5" s="6"/>
      <c r="H5" s="6"/>
      <c r="I5" s="6"/>
      <c r="J5" s="6"/>
      <c r="K5" s="6"/>
      <c r="L5" s="6"/>
      <c r="M5" s="6"/>
      <c r="N5" s="6"/>
      <c r="O5" s="6"/>
      <c r="P5" s="6"/>
      <c r="Q5" s="6"/>
      <c r="R5" s="6"/>
      <c r="S5" s="6"/>
      <c r="T5" s="6"/>
      <c r="U5" s="6"/>
    </row>
    <row r="6" spans="1:21" ht="21.75" customHeight="1">
      <c r="A6" s="143" t="s">
        <v>25</v>
      </c>
      <c r="B6" s="144"/>
      <c r="C6" s="144"/>
      <c r="D6" s="144"/>
      <c r="E6" s="115" t="s">
        <v>22</v>
      </c>
      <c r="F6" s="140" t="s">
        <v>23</v>
      </c>
      <c r="G6" s="141"/>
      <c r="H6" s="141"/>
      <c r="I6" s="141"/>
      <c r="J6" s="141"/>
      <c r="K6" s="141"/>
      <c r="L6" s="141"/>
      <c r="M6" s="141"/>
      <c r="N6" s="141"/>
      <c r="O6" s="142"/>
      <c r="P6" s="8"/>
      <c r="Q6" s="186" t="s">
        <v>24</v>
      </c>
      <c r="R6" s="187"/>
      <c r="S6" s="187"/>
      <c r="T6" s="187"/>
      <c r="U6" s="188"/>
    </row>
    <row r="7" spans="1:21" ht="27.75" customHeight="1" thickBot="1">
      <c r="A7" s="145"/>
      <c r="B7" s="146"/>
      <c r="C7" s="146"/>
      <c r="D7" s="146"/>
      <c r="E7" s="116"/>
      <c r="F7" s="50" t="s">
        <v>59</v>
      </c>
      <c r="G7" s="24" t="s">
        <v>190</v>
      </c>
      <c r="H7" s="49" t="s">
        <v>59</v>
      </c>
      <c r="I7" s="24" t="s">
        <v>191</v>
      </c>
      <c r="J7" s="49" t="s">
        <v>59</v>
      </c>
      <c r="K7" s="24" t="s">
        <v>192</v>
      </c>
      <c r="L7" s="49" t="s">
        <v>59</v>
      </c>
      <c r="M7" s="24"/>
      <c r="N7" s="49" t="s">
        <v>59</v>
      </c>
      <c r="O7" s="31"/>
      <c r="Q7" s="32" t="s">
        <v>62</v>
      </c>
      <c r="R7" s="147" t="s">
        <v>190</v>
      </c>
      <c r="S7" s="147"/>
      <c r="T7" s="147"/>
      <c r="U7" s="148"/>
    </row>
    <row r="8" spans="1:21" ht="314.25" customHeight="1">
      <c r="A8" s="151" t="s">
        <v>74</v>
      </c>
      <c r="B8" s="117" t="s">
        <v>72</v>
      </c>
      <c r="C8" s="111"/>
      <c r="D8" s="111"/>
      <c r="E8" s="111"/>
      <c r="F8" s="112" t="s">
        <v>337</v>
      </c>
      <c r="G8" s="113"/>
      <c r="H8" s="113"/>
      <c r="I8" s="113"/>
      <c r="J8" s="113"/>
      <c r="K8" s="113"/>
      <c r="L8" s="113"/>
      <c r="M8" s="113"/>
      <c r="N8" s="113"/>
      <c r="O8" s="110"/>
      <c r="Q8" s="177" t="s">
        <v>135</v>
      </c>
      <c r="R8" s="179" t="s">
        <v>194</v>
      </c>
      <c r="S8" s="180"/>
      <c r="T8" s="180"/>
      <c r="U8" s="181"/>
    </row>
    <row r="9" spans="1:21" ht="29.25" customHeight="1">
      <c r="A9" s="152"/>
      <c r="B9" s="154" t="s">
        <v>73</v>
      </c>
      <c r="C9" s="155"/>
      <c r="D9" s="155"/>
      <c r="E9" s="155"/>
      <c r="F9" s="158" t="s">
        <v>307</v>
      </c>
      <c r="G9" s="159"/>
      <c r="H9" s="159"/>
      <c r="I9" s="159"/>
      <c r="J9" s="159"/>
      <c r="K9" s="159"/>
      <c r="L9" s="159"/>
      <c r="M9" s="159"/>
      <c r="N9" s="159"/>
      <c r="O9" s="160"/>
      <c r="Q9" s="178"/>
      <c r="R9" s="182"/>
      <c r="S9" s="183"/>
      <c r="T9" s="183"/>
      <c r="U9" s="184"/>
    </row>
    <row r="10" spans="1:21" ht="29.25" customHeight="1" thickBot="1">
      <c r="A10" s="153"/>
      <c r="B10" s="156" t="s">
        <v>64</v>
      </c>
      <c r="C10" s="157"/>
      <c r="D10" s="157"/>
      <c r="E10" s="157"/>
      <c r="F10" s="161" t="s">
        <v>193</v>
      </c>
      <c r="G10" s="162"/>
      <c r="H10" s="162"/>
      <c r="I10" s="162"/>
      <c r="J10" s="162"/>
      <c r="K10" s="162"/>
      <c r="L10" s="162"/>
      <c r="M10" s="162"/>
      <c r="N10" s="162"/>
      <c r="O10" s="163"/>
      <c r="P10" s="6"/>
      <c r="Q10" s="178"/>
      <c r="R10" s="182"/>
      <c r="S10" s="183"/>
      <c r="T10" s="183"/>
      <c r="U10" s="184"/>
    </row>
    <row r="11" spans="1:21" ht="27" customHeight="1">
      <c r="A11" s="151" t="s">
        <v>70</v>
      </c>
      <c r="B11" s="166" t="s">
        <v>50</v>
      </c>
      <c r="C11" s="169" t="s">
        <v>136</v>
      </c>
      <c r="D11" s="170"/>
      <c r="E11" s="171"/>
      <c r="F11" s="138">
        <v>366185</v>
      </c>
      <c r="G11" s="124"/>
      <c r="H11" s="124">
        <v>1962</v>
      </c>
      <c r="I11" s="124"/>
      <c r="J11" s="124">
        <v>6797</v>
      </c>
      <c r="K11" s="124"/>
      <c r="L11" s="124"/>
      <c r="M11" s="124"/>
      <c r="N11" s="124"/>
      <c r="O11" s="125"/>
      <c r="P11" s="12"/>
      <c r="Q11" s="20" t="s">
        <v>132</v>
      </c>
      <c r="R11" s="65">
        <f>IF(SUM(F11:O11)=0,"",SUM(F11:O11))</f>
        <v>374944</v>
      </c>
      <c r="S11" s="48" t="s">
        <v>134</v>
      </c>
      <c r="T11" s="124">
        <v>370102</v>
      </c>
      <c r="U11" s="125"/>
    </row>
    <row r="12" spans="1:21" ht="27" customHeight="1">
      <c r="A12" s="152"/>
      <c r="B12" s="167"/>
      <c r="C12" s="164" t="s">
        <v>321</v>
      </c>
      <c r="D12" s="165"/>
      <c r="E12" s="10" t="s">
        <v>21</v>
      </c>
      <c r="F12" s="139">
        <v>362016</v>
      </c>
      <c r="G12" s="121"/>
      <c r="H12" s="121">
        <v>1886</v>
      </c>
      <c r="I12" s="121"/>
      <c r="J12" s="121">
        <v>6680</v>
      </c>
      <c r="K12" s="121"/>
      <c r="L12" s="121"/>
      <c r="M12" s="121"/>
      <c r="N12" s="121"/>
      <c r="O12" s="149"/>
      <c r="P12" s="12"/>
      <c r="Q12" s="21" t="s">
        <v>133</v>
      </c>
      <c r="R12" s="66">
        <f>IF(SUM(F12:O12)=0,"",SUM(F12:O12))</f>
        <v>370582</v>
      </c>
      <c r="S12" s="131"/>
      <c r="T12" s="132"/>
      <c r="U12" s="133"/>
    </row>
    <row r="13" spans="1:21" ht="27" customHeight="1" thickBot="1">
      <c r="A13" s="153"/>
      <c r="B13" s="168"/>
      <c r="C13" s="119" t="s">
        <v>137</v>
      </c>
      <c r="D13" s="114"/>
      <c r="E13" s="11" t="s">
        <v>21</v>
      </c>
      <c r="F13" s="120">
        <v>211.6</v>
      </c>
      <c r="G13" s="118"/>
      <c r="H13" s="118">
        <v>21.35</v>
      </c>
      <c r="I13" s="118"/>
      <c r="J13" s="118">
        <v>43.89</v>
      </c>
      <c r="K13" s="118"/>
      <c r="L13" s="118"/>
      <c r="M13" s="118"/>
      <c r="N13" s="118"/>
      <c r="O13" s="150"/>
      <c r="P13" s="6"/>
      <c r="Q13" s="22" t="s">
        <v>133</v>
      </c>
      <c r="R13" s="76">
        <f>IF(SUM(F13:O13)=0,"",SUM(F13:O13))</f>
        <v>276.84</v>
      </c>
      <c r="S13" s="126"/>
      <c r="T13" s="127"/>
      <c r="U13" s="128"/>
    </row>
    <row r="14" ht="13.5">
      <c r="P14" s="6"/>
    </row>
    <row r="15" ht="13.5">
      <c r="P15" s="6"/>
    </row>
    <row r="16" ht="13.5">
      <c r="P16" s="6"/>
    </row>
    <row r="17" ht="13.5">
      <c r="P17" s="6"/>
    </row>
  </sheetData>
  <mergeCells count="44">
    <mergeCell ref="D2:E2"/>
    <mergeCell ref="B1:D1"/>
    <mergeCell ref="T1:U1"/>
    <mergeCell ref="Q8:Q10"/>
    <mergeCell ref="R8:U10"/>
    <mergeCell ref="H1:O1"/>
    <mergeCell ref="H2:O2"/>
    <mergeCell ref="H3:O3"/>
    <mergeCell ref="H4:O4"/>
    <mergeCell ref="Q6:U6"/>
    <mergeCell ref="C12:D12"/>
    <mergeCell ref="A11:A13"/>
    <mergeCell ref="B11:B13"/>
    <mergeCell ref="C11:E11"/>
    <mergeCell ref="B9:E9"/>
    <mergeCell ref="B10:E10"/>
    <mergeCell ref="F9:O9"/>
    <mergeCell ref="F10:O10"/>
    <mergeCell ref="A6:D7"/>
    <mergeCell ref="R7:U7"/>
    <mergeCell ref="H13:I13"/>
    <mergeCell ref="L12:M12"/>
    <mergeCell ref="N12:O12"/>
    <mergeCell ref="J13:K13"/>
    <mergeCell ref="L13:M13"/>
    <mergeCell ref="N13:O13"/>
    <mergeCell ref="H11:I11"/>
    <mergeCell ref="A8:A10"/>
    <mergeCell ref="H12:I12"/>
    <mergeCell ref="B2:C2"/>
    <mergeCell ref="F13:G13"/>
    <mergeCell ref="C13:D13"/>
    <mergeCell ref="E6:E7"/>
    <mergeCell ref="B8:E8"/>
    <mergeCell ref="F8:O8"/>
    <mergeCell ref="F11:G11"/>
    <mergeCell ref="F12:G12"/>
    <mergeCell ref="F6:O6"/>
    <mergeCell ref="S12:U13"/>
    <mergeCell ref="J11:K11"/>
    <mergeCell ref="L11:M11"/>
    <mergeCell ref="N11:O11"/>
    <mergeCell ref="J12:K12"/>
    <mergeCell ref="T11:U11"/>
  </mergeCells>
  <printOptions/>
  <pageMargins left="0.7874015748031497" right="0.1968503937007874" top="0.5118110236220472" bottom="0.5118110236220472" header="0.3937007874015748" footer="0.31496062992125984"/>
  <pageSetup horizontalDpi="600" verticalDpi="600" orientation="landscape" paperSize="8" scale="80" r:id="rId2"/>
  <headerFooter alignWithMargins="0">
    <oddFooter>&amp;L市町村合併点検シート（関西の市町村合併と自治体自立研究会）&amp;C&amp;F　/　&amp;A&amp;R&amp;P　/　&amp;N</oddFooter>
  </headerFooter>
  <drawing r:id="rId1"/>
</worksheet>
</file>

<file path=xl/worksheets/sheet3.xml><?xml version="1.0" encoding="utf-8"?>
<worksheet xmlns="http://schemas.openxmlformats.org/spreadsheetml/2006/main" xmlns:r="http://schemas.openxmlformats.org/officeDocument/2006/relationships">
  <dimension ref="A1:U35"/>
  <sheetViews>
    <sheetView workbookViewId="0" topLeftCell="A1">
      <pane xSplit="5" ySplit="7" topLeftCell="F8" activePane="bottomRight" state="frozen"/>
      <selection pane="topLeft" activeCell="A1" sqref="A1"/>
      <selection pane="topRight" activeCell="F1" sqref="F1"/>
      <selection pane="bottomLeft" activeCell="A8" sqref="A8"/>
      <selection pane="bottomRight" activeCell="B1" sqref="B1:D1"/>
    </sheetView>
  </sheetViews>
  <sheetFormatPr defaultColWidth="9.00390625" defaultRowHeight="13.5"/>
  <cols>
    <col min="1" max="1" width="3.125" style="3" customWidth="1"/>
    <col min="2" max="2" width="13.00390625" style="4" bestFit="1" customWidth="1"/>
    <col min="3" max="3" width="11.375" style="0" customWidth="1"/>
    <col min="4" max="4" width="22.375" style="0" bestFit="1" customWidth="1"/>
    <col min="5" max="5" width="12.375" style="9" customWidth="1"/>
    <col min="6" max="6" width="5.625" style="5" bestFit="1" customWidth="1"/>
    <col min="7" max="7" width="15.875" style="0" customWidth="1"/>
    <col min="8" max="8" width="5.625" style="0" bestFit="1" customWidth="1"/>
    <col min="9" max="9" width="15.875" style="0" customWidth="1"/>
    <col min="10" max="10" width="5.625" style="0" bestFit="1" customWidth="1"/>
    <col min="11" max="11" width="15.875" style="0" customWidth="1"/>
    <col min="12" max="12" width="5.625" style="0" bestFit="1" customWidth="1"/>
    <col min="13" max="13" width="15.875" style="0" customWidth="1"/>
    <col min="14" max="14" width="5.625" style="0" bestFit="1" customWidth="1"/>
    <col min="15" max="15" width="15.875" style="0" customWidth="1"/>
    <col min="16" max="16" width="6.00390625" style="0" customWidth="1"/>
    <col min="17" max="17" width="6.00390625" style="0" bestFit="1" customWidth="1"/>
    <col min="18" max="18" width="20.625" style="0" customWidth="1"/>
    <col min="19" max="19" width="13.25390625" style="0" customWidth="1"/>
    <col min="20" max="20" width="9.50390625" style="0" customWidth="1"/>
    <col min="21" max="21" width="12.50390625" style="0" customWidth="1"/>
  </cols>
  <sheetData>
    <row r="1" spans="2:21" ht="21" customHeight="1">
      <c r="B1" s="174" t="s">
        <v>0</v>
      </c>
      <c r="C1" s="175"/>
      <c r="D1" s="175"/>
      <c r="E1" s="33" t="s">
        <v>86</v>
      </c>
      <c r="F1" s="7"/>
      <c r="G1" s="17" t="s">
        <v>75</v>
      </c>
      <c r="H1" s="185" t="s">
        <v>77</v>
      </c>
      <c r="I1" s="185"/>
      <c r="J1" s="185"/>
      <c r="K1" s="185"/>
      <c r="L1" s="185"/>
      <c r="M1" s="185"/>
      <c r="N1" s="185"/>
      <c r="O1" s="185"/>
      <c r="P1" s="13"/>
      <c r="Q1" s="6"/>
      <c r="R1" s="6"/>
      <c r="S1" s="6"/>
      <c r="T1" s="176" t="str">
        <f>D2</f>
        <v>奈良市</v>
      </c>
      <c r="U1" s="176"/>
    </row>
    <row r="2" spans="2:21" ht="21" customHeight="1" thickBot="1">
      <c r="B2" s="122" t="s">
        <v>1</v>
      </c>
      <c r="C2" s="123"/>
      <c r="D2" s="172" t="str">
        <f>IF(シート　１!D2:E2="","",シート　１!D2:E2)</f>
        <v>奈良市</v>
      </c>
      <c r="E2" s="173"/>
      <c r="F2" s="7"/>
      <c r="G2" s="17" t="s">
        <v>78</v>
      </c>
      <c r="H2" s="185" t="s">
        <v>181</v>
      </c>
      <c r="I2" s="185"/>
      <c r="J2" s="185"/>
      <c r="K2" s="185"/>
      <c r="L2" s="185"/>
      <c r="M2" s="185"/>
      <c r="N2" s="185"/>
      <c r="O2" s="185"/>
      <c r="P2" s="13"/>
      <c r="Q2" s="6"/>
      <c r="R2" s="6"/>
      <c r="S2" s="6"/>
      <c r="T2" s="6"/>
      <c r="U2" s="6"/>
    </row>
    <row r="3" spans="2:21" ht="21" customHeight="1">
      <c r="B3" s="18"/>
      <c r="C3" s="18"/>
      <c r="D3" s="12"/>
      <c r="E3" s="19"/>
      <c r="F3" s="7"/>
      <c r="G3" s="17" t="s">
        <v>79</v>
      </c>
      <c r="H3" s="185" t="s">
        <v>128</v>
      </c>
      <c r="I3" s="185"/>
      <c r="J3" s="185"/>
      <c r="K3" s="185"/>
      <c r="L3" s="185"/>
      <c r="M3" s="185"/>
      <c r="N3" s="185"/>
      <c r="O3" s="185"/>
      <c r="P3" s="13"/>
      <c r="Q3" s="6"/>
      <c r="R3" s="6"/>
      <c r="S3" s="6"/>
      <c r="T3" s="6"/>
      <c r="U3" s="6"/>
    </row>
    <row r="4" spans="2:21" ht="21" customHeight="1">
      <c r="B4" s="18"/>
      <c r="C4" s="18"/>
      <c r="D4" s="12"/>
      <c r="E4" s="19"/>
      <c r="F4" s="7"/>
      <c r="G4" s="17" t="s">
        <v>80</v>
      </c>
      <c r="H4" s="185" t="s">
        <v>185</v>
      </c>
      <c r="I4" s="185"/>
      <c r="J4" s="185"/>
      <c r="K4" s="185"/>
      <c r="L4" s="185"/>
      <c r="M4" s="185"/>
      <c r="N4" s="185"/>
      <c r="O4" s="185"/>
      <c r="P4" s="13"/>
      <c r="Q4" s="6"/>
      <c r="R4" s="6"/>
      <c r="S4" s="6"/>
      <c r="T4" s="6"/>
      <c r="U4" s="6"/>
    </row>
    <row r="5" ht="14.25" customHeight="1" thickBot="1"/>
    <row r="6" spans="1:21" ht="21.75" customHeight="1">
      <c r="A6" s="143" t="s">
        <v>25</v>
      </c>
      <c r="B6" s="144"/>
      <c r="C6" s="144"/>
      <c r="D6" s="144"/>
      <c r="E6" s="115" t="s">
        <v>22</v>
      </c>
      <c r="F6" s="140" t="s">
        <v>23</v>
      </c>
      <c r="G6" s="141"/>
      <c r="H6" s="141"/>
      <c r="I6" s="141"/>
      <c r="J6" s="141"/>
      <c r="K6" s="141"/>
      <c r="L6" s="141"/>
      <c r="M6" s="141"/>
      <c r="N6" s="141"/>
      <c r="O6" s="142"/>
      <c r="P6" s="6"/>
      <c r="Q6" s="186" t="s">
        <v>24</v>
      </c>
      <c r="R6" s="187"/>
      <c r="S6" s="187"/>
      <c r="T6" s="187"/>
      <c r="U6" s="188"/>
    </row>
    <row r="7" spans="1:21" ht="27.75" customHeight="1" thickBot="1">
      <c r="A7" s="145"/>
      <c r="B7" s="146"/>
      <c r="C7" s="146"/>
      <c r="D7" s="146"/>
      <c r="E7" s="116"/>
      <c r="F7" s="50" t="s">
        <v>59</v>
      </c>
      <c r="G7" s="57" t="str">
        <f>IF(シート　１!G7="","",シート　１!G7)</f>
        <v>奈良市</v>
      </c>
      <c r="H7" s="49" t="s">
        <v>59</v>
      </c>
      <c r="I7" s="57" t="str">
        <f>IF(シート　１!I7="","",シート　１!I7)</f>
        <v>月ヶ瀬村</v>
      </c>
      <c r="J7" s="49" t="s">
        <v>59</v>
      </c>
      <c r="K7" s="57" t="str">
        <f>IF(シート　１!K7="","",シート　１!K7)</f>
        <v>都祁村</v>
      </c>
      <c r="L7" s="49" t="s">
        <v>59</v>
      </c>
      <c r="M7" s="57">
        <f>IF(シート　１!M7="","",シート　１!M7)</f>
      </c>
      <c r="N7" s="49" t="s">
        <v>59</v>
      </c>
      <c r="O7" s="64">
        <f>IF(シート　１!O7="","",シート　１!O7)</f>
      </c>
      <c r="P7" s="29"/>
      <c r="Q7" s="23" t="s">
        <v>62</v>
      </c>
      <c r="R7" s="123" t="s">
        <v>190</v>
      </c>
      <c r="S7" s="123"/>
      <c r="T7" s="123"/>
      <c r="U7" s="219"/>
    </row>
    <row r="8" spans="1:21" ht="92.25" customHeight="1">
      <c r="A8" s="151" t="s">
        <v>71</v>
      </c>
      <c r="B8" s="223" t="s">
        <v>51</v>
      </c>
      <c r="C8" s="217" t="s">
        <v>16</v>
      </c>
      <c r="D8" s="218"/>
      <c r="E8" s="37" t="s">
        <v>195</v>
      </c>
      <c r="F8" s="216" t="s">
        <v>196</v>
      </c>
      <c r="G8" s="202"/>
      <c r="H8" s="202" t="s">
        <v>197</v>
      </c>
      <c r="I8" s="202"/>
      <c r="J8" s="202" t="s">
        <v>197</v>
      </c>
      <c r="K8" s="202"/>
      <c r="L8" s="202"/>
      <c r="M8" s="202"/>
      <c r="N8" s="202"/>
      <c r="O8" s="203"/>
      <c r="P8" s="30"/>
      <c r="Q8" s="195" t="s">
        <v>308</v>
      </c>
      <c r="R8" s="196"/>
      <c r="S8" s="196"/>
      <c r="T8" s="196"/>
      <c r="U8" s="197"/>
    </row>
    <row r="9" spans="1:21" ht="92.25" customHeight="1">
      <c r="A9" s="152"/>
      <c r="B9" s="224"/>
      <c r="C9" s="211" t="s">
        <v>66</v>
      </c>
      <c r="D9" s="212"/>
      <c r="E9" s="38" t="s">
        <v>198</v>
      </c>
      <c r="F9" s="205" t="s">
        <v>199</v>
      </c>
      <c r="G9" s="198"/>
      <c r="H9" s="205" t="s">
        <v>200</v>
      </c>
      <c r="I9" s="198"/>
      <c r="J9" s="205" t="s">
        <v>200</v>
      </c>
      <c r="K9" s="198"/>
      <c r="L9" s="198"/>
      <c r="M9" s="198"/>
      <c r="N9" s="198"/>
      <c r="O9" s="199"/>
      <c r="Q9" s="192" t="s">
        <v>309</v>
      </c>
      <c r="R9" s="193"/>
      <c r="S9" s="193"/>
      <c r="T9" s="193"/>
      <c r="U9" s="194"/>
    </row>
    <row r="10" spans="1:21" ht="92.25" customHeight="1">
      <c r="A10" s="152"/>
      <c r="B10" s="224"/>
      <c r="C10" s="211" t="s">
        <v>67</v>
      </c>
      <c r="D10" s="212"/>
      <c r="E10" s="38" t="s">
        <v>201</v>
      </c>
      <c r="F10" s="205" t="s">
        <v>310</v>
      </c>
      <c r="G10" s="198"/>
      <c r="H10" s="205" t="s">
        <v>202</v>
      </c>
      <c r="I10" s="198"/>
      <c r="J10" s="205" t="s">
        <v>202</v>
      </c>
      <c r="K10" s="198"/>
      <c r="L10" s="198"/>
      <c r="M10" s="198"/>
      <c r="N10" s="198"/>
      <c r="O10" s="199"/>
      <c r="Q10" s="192" t="s">
        <v>203</v>
      </c>
      <c r="R10" s="193"/>
      <c r="S10" s="193"/>
      <c r="T10" s="193"/>
      <c r="U10" s="194"/>
    </row>
    <row r="11" spans="1:21" ht="92.25" customHeight="1">
      <c r="A11" s="152"/>
      <c r="B11" s="224"/>
      <c r="C11" s="211" t="s">
        <v>58</v>
      </c>
      <c r="D11" s="212"/>
      <c r="E11" s="38" t="s">
        <v>204</v>
      </c>
      <c r="F11" s="205" t="s">
        <v>205</v>
      </c>
      <c r="G11" s="198"/>
      <c r="H11" s="205" t="s">
        <v>206</v>
      </c>
      <c r="I11" s="198"/>
      <c r="J11" s="205" t="s">
        <v>207</v>
      </c>
      <c r="K11" s="198"/>
      <c r="L11" s="198"/>
      <c r="M11" s="198"/>
      <c r="N11" s="198"/>
      <c r="O11" s="199"/>
      <c r="Q11" s="189" t="s">
        <v>208</v>
      </c>
      <c r="R11" s="193"/>
      <c r="S11" s="193"/>
      <c r="T11" s="193"/>
      <c r="U11" s="194"/>
    </row>
    <row r="12" spans="1:21" ht="92.25" customHeight="1">
      <c r="A12" s="152"/>
      <c r="B12" s="224"/>
      <c r="C12" s="211" t="s">
        <v>17</v>
      </c>
      <c r="D12" s="212"/>
      <c r="E12" s="38"/>
      <c r="F12" s="205" t="s">
        <v>209</v>
      </c>
      <c r="G12" s="198"/>
      <c r="H12" s="198" t="s">
        <v>210</v>
      </c>
      <c r="I12" s="198"/>
      <c r="J12" s="198" t="s">
        <v>210</v>
      </c>
      <c r="K12" s="198"/>
      <c r="L12" s="198"/>
      <c r="M12" s="198"/>
      <c r="N12" s="198"/>
      <c r="O12" s="199"/>
      <c r="Q12" s="192" t="s">
        <v>211</v>
      </c>
      <c r="R12" s="193"/>
      <c r="S12" s="193"/>
      <c r="T12" s="193"/>
      <c r="U12" s="194"/>
    </row>
    <row r="13" spans="1:21" ht="92.25" customHeight="1">
      <c r="A13" s="152"/>
      <c r="B13" s="224"/>
      <c r="C13" s="211" t="s">
        <v>18</v>
      </c>
      <c r="D13" s="212"/>
      <c r="E13" s="38" t="s">
        <v>212</v>
      </c>
      <c r="F13" s="205" t="s">
        <v>213</v>
      </c>
      <c r="G13" s="198"/>
      <c r="H13" s="205" t="s">
        <v>214</v>
      </c>
      <c r="I13" s="198"/>
      <c r="J13" s="205" t="s">
        <v>215</v>
      </c>
      <c r="K13" s="198"/>
      <c r="L13" s="198"/>
      <c r="M13" s="198"/>
      <c r="N13" s="198"/>
      <c r="O13" s="199"/>
      <c r="Q13" s="189" t="s">
        <v>311</v>
      </c>
      <c r="R13" s="193"/>
      <c r="S13" s="193"/>
      <c r="T13" s="193"/>
      <c r="U13" s="194"/>
    </row>
    <row r="14" spans="1:21" ht="92.25" customHeight="1">
      <c r="A14" s="152"/>
      <c r="B14" s="224"/>
      <c r="C14" s="211" t="s">
        <v>113</v>
      </c>
      <c r="D14" s="212"/>
      <c r="E14" s="38" t="s">
        <v>216</v>
      </c>
      <c r="F14" s="205" t="s">
        <v>217</v>
      </c>
      <c r="G14" s="198"/>
      <c r="H14" s="205" t="s">
        <v>218</v>
      </c>
      <c r="I14" s="198"/>
      <c r="J14" s="198" t="s">
        <v>219</v>
      </c>
      <c r="K14" s="198"/>
      <c r="L14" s="198"/>
      <c r="M14" s="198"/>
      <c r="N14" s="198"/>
      <c r="O14" s="199"/>
      <c r="Q14" s="189" t="s">
        <v>220</v>
      </c>
      <c r="R14" s="193"/>
      <c r="S14" s="193"/>
      <c r="T14" s="193"/>
      <c r="U14" s="194"/>
    </row>
    <row r="15" spans="1:21" ht="92.25" customHeight="1">
      <c r="A15" s="152"/>
      <c r="B15" s="224"/>
      <c r="C15" s="208" t="s">
        <v>2</v>
      </c>
      <c r="D15" s="1" t="s">
        <v>3</v>
      </c>
      <c r="E15" s="38" t="s">
        <v>221</v>
      </c>
      <c r="F15" s="205" t="s">
        <v>223</v>
      </c>
      <c r="G15" s="198"/>
      <c r="H15" s="205" t="s">
        <v>222</v>
      </c>
      <c r="I15" s="198"/>
      <c r="J15" s="205" t="s">
        <v>224</v>
      </c>
      <c r="K15" s="198"/>
      <c r="L15" s="198"/>
      <c r="M15" s="198"/>
      <c r="N15" s="198"/>
      <c r="O15" s="199"/>
      <c r="Q15" s="189" t="s">
        <v>225</v>
      </c>
      <c r="R15" s="193"/>
      <c r="S15" s="193"/>
      <c r="T15" s="193"/>
      <c r="U15" s="194"/>
    </row>
    <row r="16" spans="1:21" ht="92.25" customHeight="1">
      <c r="A16" s="152"/>
      <c r="B16" s="224"/>
      <c r="C16" s="209"/>
      <c r="D16" s="1" t="s">
        <v>4</v>
      </c>
      <c r="E16" s="38" t="s">
        <v>226</v>
      </c>
      <c r="F16" s="205" t="s">
        <v>227</v>
      </c>
      <c r="G16" s="198"/>
      <c r="H16" s="205" t="s">
        <v>228</v>
      </c>
      <c r="I16" s="198"/>
      <c r="J16" s="205" t="s">
        <v>228</v>
      </c>
      <c r="K16" s="198"/>
      <c r="L16" s="198"/>
      <c r="M16" s="198"/>
      <c r="N16" s="198"/>
      <c r="O16" s="199"/>
      <c r="Q16" s="189" t="s">
        <v>312</v>
      </c>
      <c r="R16" s="193"/>
      <c r="S16" s="193"/>
      <c r="T16" s="193"/>
      <c r="U16" s="194"/>
    </row>
    <row r="17" spans="1:21" ht="92.25" customHeight="1">
      <c r="A17" s="152"/>
      <c r="B17" s="224"/>
      <c r="C17" s="209"/>
      <c r="D17" s="1" t="s">
        <v>13</v>
      </c>
      <c r="E17" s="38" t="s">
        <v>229</v>
      </c>
      <c r="F17" s="205" t="s">
        <v>230</v>
      </c>
      <c r="G17" s="198"/>
      <c r="H17" s="205" t="s">
        <v>231</v>
      </c>
      <c r="I17" s="198"/>
      <c r="J17" s="205" t="s">
        <v>232</v>
      </c>
      <c r="K17" s="198"/>
      <c r="L17" s="198"/>
      <c r="M17" s="198"/>
      <c r="N17" s="198"/>
      <c r="O17" s="199"/>
      <c r="Q17" s="192" t="s">
        <v>233</v>
      </c>
      <c r="R17" s="193"/>
      <c r="S17" s="193"/>
      <c r="T17" s="193"/>
      <c r="U17" s="194"/>
    </row>
    <row r="18" spans="1:21" ht="92.25" customHeight="1">
      <c r="A18" s="152"/>
      <c r="B18" s="224"/>
      <c r="C18" s="209"/>
      <c r="D18" s="1" t="s">
        <v>5</v>
      </c>
      <c r="E18" s="38" t="s">
        <v>234</v>
      </c>
      <c r="F18" s="205" t="s">
        <v>235</v>
      </c>
      <c r="G18" s="198"/>
      <c r="H18" s="198" t="s">
        <v>236</v>
      </c>
      <c r="I18" s="198"/>
      <c r="J18" s="198" t="s">
        <v>236</v>
      </c>
      <c r="K18" s="198"/>
      <c r="L18" s="198"/>
      <c r="M18" s="198"/>
      <c r="N18" s="198"/>
      <c r="O18" s="199"/>
      <c r="Q18" s="189" t="s">
        <v>237</v>
      </c>
      <c r="R18" s="193"/>
      <c r="S18" s="193"/>
      <c r="T18" s="193"/>
      <c r="U18" s="194"/>
    </row>
    <row r="19" spans="1:21" ht="92.25" customHeight="1">
      <c r="A19" s="152"/>
      <c r="B19" s="224"/>
      <c r="C19" s="209"/>
      <c r="D19" s="1" t="s">
        <v>6</v>
      </c>
      <c r="E19" s="38" t="s">
        <v>238</v>
      </c>
      <c r="F19" s="205" t="s">
        <v>239</v>
      </c>
      <c r="G19" s="198"/>
      <c r="H19" s="198" t="s">
        <v>240</v>
      </c>
      <c r="I19" s="198"/>
      <c r="J19" s="198" t="s">
        <v>241</v>
      </c>
      <c r="K19" s="198"/>
      <c r="L19" s="198"/>
      <c r="M19" s="198"/>
      <c r="N19" s="198"/>
      <c r="O19" s="199"/>
      <c r="Q19" s="192" t="s">
        <v>242</v>
      </c>
      <c r="R19" s="193"/>
      <c r="S19" s="193"/>
      <c r="T19" s="193"/>
      <c r="U19" s="194"/>
    </row>
    <row r="20" spans="1:21" ht="92.25" customHeight="1">
      <c r="A20" s="152"/>
      <c r="B20" s="224"/>
      <c r="C20" s="209"/>
      <c r="D20" s="1" t="s">
        <v>7</v>
      </c>
      <c r="E20" s="38" t="s">
        <v>243</v>
      </c>
      <c r="F20" s="205" t="s">
        <v>244</v>
      </c>
      <c r="G20" s="198"/>
      <c r="H20" s="198" t="s">
        <v>245</v>
      </c>
      <c r="I20" s="198"/>
      <c r="J20" s="198" t="s">
        <v>245</v>
      </c>
      <c r="K20" s="198"/>
      <c r="L20" s="198"/>
      <c r="M20" s="198"/>
      <c r="N20" s="198"/>
      <c r="O20" s="199"/>
      <c r="Q20" s="189" t="s">
        <v>246</v>
      </c>
      <c r="R20" s="193"/>
      <c r="S20" s="193"/>
      <c r="T20" s="193"/>
      <c r="U20" s="194"/>
    </row>
    <row r="21" spans="1:21" ht="92.25" customHeight="1">
      <c r="A21" s="152"/>
      <c r="B21" s="224"/>
      <c r="C21" s="209"/>
      <c r="D21" s="1" t="s">
        <v>65</v>
      </c>
      <c r="E21" s="38"/>
      <c r="F21" s="205" t="s">
        <v>210</v>
      </c>
      <c r="G21" s="198"/>
      <c r="H21" s="198" t="s">
        <v>210</v>
      </c>
      <c r="I21" s="198"/>
      <c r="J21" s="198" t="s">
        <v>210</v>
      </c>
      <c r="K21" s="198"/>
      <c r="L21" s="198"/>
      <c r="M21" s="198"/>
      <c r="N21" s="198"/>
      <c r="O21" s="199"/>
      <c r="Q21" s="192" t="s">
        <v>210</v>
      </c>
      <c r="R21" s="193"/>
      <c r="S21" s="193"/>
      <c r="T21" s="193"/>
      <c r="U21" s="194"/>
    </row>
    <row r="22" spans="1:21" ht="92.25" customHeight="1">
      <c r="A22" s="152"/>
      <c r="B22" s="224"/>
      <c r="C22" s="210"/>
      <c r="D22" s="1" t="s">
        <v>8</v>
      </c>
      <c r="E22" s="38" t="s">
        <v>221</v>
      </c>
      <c r="F22" s="205"/>
      <c r="G22" s="198"/>
      <c r="H22" s="198"/>
      <c r="I22" s="198"/>
      <c r="J22" s="198"/>
      <c r="K22" s="198"/>
      <c r="L22" s="198"/>
      <c r="M22" s="198"/>
      <c r="N22" s="198"/>
      <c r="O22" s="199"/>
      <c r="Q22" s="192"/>
      <c r="R22" s="193"/>
      <c r="S22" s="193"/>
      <c r="T22" s="193"/>
      <c r="U22" s="194"/>
    </row>
    <row r="23" spans="1:21" ht="92.25" customHeight="1">
      <c r="A23" s="152"/>
      <c r="B23" s="224"/>
      <c r="C23" s="213" t="s">
        <v>20</v>
      </c>
      <c r="D23" s="1" t="s">
        <v>9</v>
      </c>
      <c r="E23" s="38" t="s">
        <v>247</v>
      </c>
      <c r="F23" s="205" t="s">
        <v>248</v>
      </c>
      <c r="G23" s="198"/>
      <c r="H23" s="205" t="s">
        <v>249</v>
      </c>
      <c r="I23" s="198"/>
      <c r="J23" s="205" t="s">
        <v>249</v>
      </c>
      <c r="K23" s="198"/>
      <c r="L23" s="198"/>
      <c r="M23" s="198"/>
      <c r="N23" s="198"/>
      <c r="O23" s="199"/>
      <c r="Q23" s="192" t="s">
        <v>242</v>
      </c>
      <c r="R23" s="193"/>
      <c r="S23" s="193"/>
      <c r="T23" s="193"/>
      <c r="U23" s="194"/>
    </row>
    <row r="24" spans="1:21" ht="92.25" customHeight="1">
      <c r="A24" s="152"/>
      <c r="B24" s="224"/>
      <c r="C24" s="214"/>
      <c r="D24" s="1" t="s">
        <v>14</v>
      </c>
      <c r="E24" s="38" t="s">
        <v>252</v>
      </c>
      <c r="F24" s="205" t="s">
        <v>314</v>
      </c>
      <c r="G24" s="198"/>
      <c r="H24" s="205" t="s">
        <v>250</v>
      </c>
      <c r="I24" s="198"/>
      <c r="J24" s="205" t="s">
        <v>251</v>
      </c>
      <c r="K24" s="198"/>
      <c r="L24" s="198"/>
      <c r="M24" s="198"/>
      <c r="N24" s="198"/>
      <c r="O24" s="199"/>
      <c r="Q24" s="189" t="s">
        <v>313</v>
      </c>
      <c r="R24" s="193"/>
      <c r="S24" s="193"/>
      <c r="T24" s="193"/>
      <c r="U24" s="194"/>
    </row>
    <row r="25" spans="1:21" ht="92.25" customHeight="1">
      <c r="A25" s="152"/>
      <c r="B25" s="224"/>
      <c r="C25" s="214"/>
      <c r="D25" s="1" t="s">
        <v>10</v>
      </c>
      <c r="E25" s="38" t="s">
        <v>253</v>
      </c>
      <c r="F25" s="206" t="s">
        <v>316</v>
      </c>
      <c r="G25" s="207"/>
      <c r="H25" s="206" t="s">
        <v>315</v>
      </c>
      <c r="I25" s="207"/>
      <c r="J25" s="206" t="s">
        <v>254</v>
      </c>
      <c r="K25" s="207"/>
      <c r="L25" s="198"/>
      <c r="M25" s="198"/>
      <c r="N25" s="198"/>
      <c r="O25" s="199"/>
      <c r="Q25" s="189" t="s">
        <v>255</v>
      </c>
      <c r="R25" s="193"/>
      <c r="S25" s="193"/>
      <c r="T25" s="193"/>
      <c r="U25" s="194"/>
    </row>
    <row r="26" spans="1:21" ht="92.25" customHeight="1">
      <c r="A26" s="152"/>
      <c r="B26" s="224"/>
      <c r="C26" s="214"/>
      <c r="D26" s="1" t="s">
        <v>11</v>
      </c>
      <c r="E26" s="38"/>
      <c r="F26" s="205"/>
      <c r="G26" s="198"/>
      <c r="H26" s="198"/>
      <c r="I26" s="198"/>
      <c r="J26" s="198"/>
      <c r="K26" s="198"/>
      <c r="L26" s="198"/>
      <c r="M26" s="198"/>
      <c r="N26" s="198"/>
      <c r="O26" s="199"/>
      <c r="Q26" s="192"/>
      <c r="R26" s="193"/>
      <c r="S26" s="193"/>
      <c r="T26" s="193"/>
      <c r="U26" s="194"/>
    </row>
    <row r="27" spans="1:21" ht="92.25" customHeight="1">
      <c r="A27" s="152"/>
      <c r="B27" s="224"/>
      <c r="C27" s="214"/>
      <c r="D27" s="1" t="s">
        <v>12</v>
      </c>
      <c r="E27" s="38" t="s">
        <v>256</v>
      </c>
      <c r="F27" s="205" t="s">
        <v>257</v>
      </c>
      <c r="G27" s="198"/>
      <c r="H27" s="198" t="s">
        <v>258</v>
      </c>
      <c r="I27" s="198"/>
      <c r="J27" s="198" t="s">
        <v>258</v>
      </c>
      <c r="K27" s="198"/>
      <c r="L27" s="198"/>
      <c r="M27" s="198"/>
      <c r="N27" s="198"/>
      <c r="O27" s="199"/>
      <c r="Q27" s="192" t="s">
        <v>259</v>
      </c>
      <c r="R27" s="193"/>
      <c r="S27" s="193"/>
      <c r="T27" s="193"/>
      <c r="U27" s="194"/>
    </row>
    <row r="28" spans="1:21" ht="92.25" customHeight="1">
      <c r="A28" s="152"/>
      <c r="B28" s="224"/>
      <c r="C28" s="215"/>
      <c r="D28" s="1" t="s">
        <v>19</v>
      </c>
      <c r="E28" s="38" t="s">
        <v>279</v>
      </c>
      <c r="F28" s="205"/>
      <c r="G28" s="198"/>
      <c r="H28" s="198"/>
      <c r="I28" s="198"/>
      <c r="J28" s="198"/>
      <c r="K28" s="198"/>
      <c r="L28" s="198"/>
      <c r="M28" s="198"/>
      <c r="N28" s="198"/>
      <c r="O28" s="199"/>
      <c r="Q28" s="192"/>
      <c r="R28" s="193"/>
      <c r="S28" s="193"/>
      <c r="T28" s="193"/>
      <c r="U28" s="194"/>
    </row>
    <row r="29" spans="1:21" ht="92.25" customHeight="1">
      <c r="A29" s="152"/>
      <c r="B29" s="224"/>
      <c r="C29" s="211" t="s">
        <v>15</v>
      </c>
      <c r="D29" s="212"/>
      <c r="E29" s="38" t="s">
        <v>260</v>
      </c>
      <c r="F29" s="205" t="s">
        <v>261</v>
      </c>
      <c r="G29" s="198"/>
      <c r="H29" s="205" t="s">
        <v>262</v>
      </c>
      <c r="I29" s="198"/>
      <c r="J29" s="205" t="s">
        <v>261</v>
      </c>
      <c r="K29" s="198"/>
      <c r="L29" s="198"/>
      <c r="M29" s="198"/>
      <c r="N29" s="198"/>
      <c r="O29" s="199"/>
      <c r="Q29" s="189" t="s">
        <v>317</v>
      </c>
      <c r="R29" s="193"/>
      <c r="S29" s="193"/>
      <c r="T29" s="193"/>
      <c r="U29" s="194"/>
    </row>
    <row r="30" spans="1:21" ht="92.25" customHeight="1">
      <c r="A30" s="152"/>
      <c r="B30" s="224"/>
      <c r="C30" s="229" t="s">
        <v>81</v>
      </c>
      <c r="D30" s="212"/>
      <c r="E30" s="38" t="s">
        <v>280</v>
      </c>
      <c r="F30" s="205" t="s">
        <v>263</v>
      </c>
      <c r="G30" s="198"/>
      <c r="H30" s="205" t="s">
        <v>264</v>
      </c>
      <c r="I30" s="198"/>
      <c r="J30" s="205" t="s">
        <v>264</v>
      </c>
      <c r="K30" s="198"/>
      <c r="L30" s="198"/>
      <c r="M30" s="198"/>
      <c r="N30" s="198"/>
      <c r="O30" s="199"/>
      <c r="Q30" s="192" t="s">
        <v>265</v>
      </c>
      <c r="R30" s="193"/>
      <c r="S30" s="193"/>
      <c r="T30" s="193"/>
      <c r="U30" s="194"/>
    </row>
    <row r="31" spans="1:21" ht="92.25" customHeight="1">
      <c r="A31" s="152"/>
      <c r="B31" s="224"/>
      <c r="C31" s="211" t="s">
        <v>68</v>
      </c>
      <c r="D31" s="212"/>
      <c r="E31" s="38" t="s">
        <v>266</v>
      </c>
      <c r="F31" s="205" t="s">
        <v>267</v>
      </c>
      <c r="G31" s="198"/>
      <c r="H31" s="205" t="s">
        <v>267</v>
      </c>
      <c r="I31" s="198"/>
      <c r="J31" s="205" t="s">
        <v>267</v>
      </c>
      <c r="K31" s="198"/>
      <c r="L31" s="198"/>
      <c r="M31" s="198"/>
      <c r="N31" s="198"/>
      <c r="O31" s="199"/>
      <c r="Q31" s="192" t="s">
        <v>268</v>
      </c>
      <c r="R31" s="193"/>
      <c r="S31" s="193"/>
      <c r="T31" s="193"/>
      <c r="U31" s="194"/>
    </row>
    <row r="32" spans="1:21" ht="92.25" customHeight="1">
      <c r="A32" s="152"/>
      <c r="B32" s="224"/>
      <c r="C32" s="226" t="s">
        <v>82</v>
      </c>
      <c r="D32" s="227"/>
      <c r="E32" s="39" t="s">
        <v>269</v>
      </c>
      <c r="F32" s="206" t="s">
        <v>318</v>
      </c>
      <c r="G32" s="228"/>
      <c r="H32" s="206" t="s">
        <v>270</v>
      </c>
      <c r="I32" s="207"/>
      <c r="J32" s="206" t="s">
        <v>270</v>
      </c>
      <c r="K32" s="207"/>
      <c r="L32" s="200"/>
      <c r="M32" s="204"/>
      <c r="N32" s="200"/>
      <c r="O32" s="201"/>
      <c r="Q32" s="189" t="s">
        <v>271</v>
      </c>
      <c r="R32" s="190"/>
      <c r="S32" s="190"/>
      <c r="T32" s="190"/>
      <c r="U32" s="191"/>
    </row>
    <row r="33" spans="1:21" ht="92.25" customHeight="1">
      <c r="A33" s="152"/>
      <c r="B33" s="224"/>
      <c r="C33" s="211" t="s">
        <v>83</v>
      </c>
      <c r="D33" s="212"/>
      <c r="E33" s="38" t="s">
        <v>272</v>
      </c>
      <c r="F33" s="205" t="s">
        <v>276</v>
      </c>
      <c r="G33" s="198"/>
      <c r="H33" s="205" t="s">
        <v>273</v>
      </c>
      <c r="I33" s="198"/>
      <c r="J33" s="205" t="s">
        <v>274</v>
      </c>
      <c r="K33" s="198"/>
      <c r="L33" s="198"/>
      <c r="M33" s="198"/>
      <c r="N33" s="198"/>
      <c r="O33" s="199"/>
      <c r="Q33" s="189" t="s">
        <v>275</v>
      </c>
      <c r="R33" s="193"/>
      <c r="S33" s="193"/>
      <c r="T33" s="193"/>
      <c r="U33" s="194"/>
    </row>
    <row r="34" spans="1:21" ht="81" customHeight="1">
      <c r="A34" s="152"/>
      <c r="B34" s="224"/>
      <c r="C34" s="220" t="s">
        <v>69</v>
      </c>
      <c r="D34" s="220"/>
      <c r="E34" s="35"/>
      <c r="F34" s="221" t="s">
        <v>210</v>
      </c>
      <c r="G34" s="222"/>
      <c r="H34" s="222" t="s">
        <v>210</v>
      </c>
      <c r="I34" s="222"/>
      <c r="J34" s="222" t="s">
        <v>277</v>
      </c>
      <c r="K34" s="222"/>
      <c r="L34" s="222"/>
      <c r="M34" s="222"/>
      <c r="N34" s="222"/>
      <c r="O34" s="230"/>
      <c r="Q34" s="205"/>
      <c r="R34" s="198"/>
      <c r="S34" s="198"/>
      <c r="T34" s="198"/>
      <c r="U34" s="199"/>
    </row>
    <row r="35" spans="1:21" ht="81" customHeight="1" thickBot="1">
      <c r="A35" s="153"/>
      <c r="B35" s="225"/>
      <c r="C35" s="236"/>
      <c r="D35" s="236"/>
      <c r="E35" s="36"/>
      <c r="F35" s="237"/>
      <c r="G35" s="238"/>
      <c r="H35" s="231"/>
      <c r="I35" s="231"/>
      <c r="J35" s="231"/>
      <c r="K35" s="231"/>
      <c r="L35" s="231"/>
      <c r="M35" s="231"/>
      <c r="N35" s="231"/>
      <c r="O35" s="232"/>
      <c r="Q35" s="233"/>
      <c r="R35" s="234"/>
      <c r="S35" s="234"/>
      <c r="T35" s="234"/>
      <c r="U35" s="235"/>
    </row>
  </sheetData>
  <mergeCells count="199">
    <mergeCell ref="C35:D35"/>
    <mergeCell ref="F35:G35"/>
    <mergeCell ref="H35:I35"/>
    <mergeCell ref="J35:K35"/>
    <mergeCell ref="L35:M35"/>
    <mergeCell ref="N35:O35"/>
    <mergeCell ref="Q35:U35"/>
    <mergeCell ref="Q34:U34"/>
    <mergeCell ref="H34:I34"/>
    <mergeCell ref="J34:K34"/>
    <mergeCell ref="L34:M34"/>
    <mergeCell ref="N34:O34"/>
    <mergeCell ref="C34:D34"/>
    <mergeCell ref="F34:G34"/>
    <mergeCell ref="B8:B35"/>
    <mergeCell ref="A8:A35"/>
    <mergeCell ref="F28:G28"/>
    <mergeCell ref="C32:D32"/>
    <mergeCell ref="F32:G32"/>
    <mergeCell ref="C29:D29"/>
    <mergeCell ref="C30:D30"/>
    <mergeCell ref="C31:D31"/>
    <mergeCell ref="T1:U1"/>
    <mergeCell ref="F22:G22"/>
    <mergeCell ref="F23:G23"/>
    <mergeCell ref="F24:G24"/>
    <mergeCell ref="F15:G15"/>
    <mergeCell ref="R7:U7"/>
    <mergeCell ref="F16:G16"/>
    <mergeCell ref="F17:G17"/>
    <mergeCell ref="F10:G10"/>
    <mergeCell ref="F11:G11"/>
    <mergeCell ref="F29:G29"/>
    <mergeCell ref="F30:G30"/>
    <mergeCell ref="F31:G31"/>
    <mergeCell ref="F25:G25"/>
    <mergeCell ref="F18:G18"/>
    <mergeCell ref="F19:G19"/>
    <mergeCell ref="F20:G20"/>
    <mergeCell ref="F21:G21"/>
    <mergeCell ref="F12:G12"/>
    <mergeCell ref="F13:G13"/>
    <mergeCell ref="H16:I16"/>
    <mergeCell ref="H17:I17"/>
    <mergeCell ref="F14:G14"/>
    <mergeCell ref="H14:I14"/>
    <mergeCell ref="F6:O6"/>
    <mergeCell ref="A6:D7"/>
    <mergeCell ref="F8:G8"/>
    <mergeCell ref="F9:G9"/>
    <mergeCell ref="C9:D9"/>
    <mergeCell ref="C8:D8"/>
    <mergeCell ref="E6:E7"/>
    <mergeCell ref="J8:K8"/>
    <mergeCell ref="J9:K9"/>
    <mergeCell ref="L8:M8"/>
    <mergeCell ref="C10:D10"/>
    <mergeCell ref="C11:D11"/>
    <mergeCell ref="C12:D12"/>
    <mergeCell ref="C13:D13"/>
    <mergeCell ref="C15:C22"/>
    <mergeCell ref="C33:D33"/>
    <mergeCell ref="C23:C28"/>
    <mergeCell ref="C14:D14"/>
    <mergeCell ref="B1:D1"/>
    <mergeCell ref="D2:E2"/>
    <mergeCell ref="H1:O1"/>
    <mergeCell ref="H2:O2"/>
    <mergeCell ref="B2:C2"/>
    <mergeCell ref="H3:O3"/>
    <mergeCell ref="H4:O4"/>
    <mergeCell ref="F26:G26"/>
    <mergeCell ref="F27:G27"/>
    <mergeCell ref="H20:I20"/>
    <mergeCell ref="H21:I21"/>
    <mergeCell ref="H22:I22"/>
    <mergeCell ref="H23:I23"/>
    <mergeCell ref="H24:I24"/>
    <mergeCell ref="H25:I25"/>
    <mergeCell ref="F33:G33"/>
    <mergeCell ref="H8:I8"/>
    <mergeCell ref="H9:I9"/>
    <mergeCell ref="H10:I10"/>
    <mergeCell ref="H11:I11"/>
    <mergeCell ref="H12:I12"/>
    <mergeCell ref="H13:I13"/>
    <mergeCell ref="H15:I15"/>
    <mergeCell ref="H18:I18"/>
    <mergeCell ref="H19:I19"/>
    <mergeCell ref="H26:I26"/>
    <mergeCell ref="H27:I27"/>
    <mergeCell ref="H28:I28"/>
    <mergeCell ref="H29:I29"/>
    <mergeCell ref="H30:I30"/>
    <mergeCell ref="H31:I31"/>
    <mergeCell ref="H33:I33"/>
    <mergeCell ref="H32:I32"/>
    <mergeCell ref="J10:K10"/>
    <mergeCell ref="J11:K11"/>
    <mergeCell ref="J12:K12"/>
    <mergeCell ref="J13:K13"/>
    <mergeCell ref="J15:K15"/>
    <mergeCell ref="J16:K16"/>
    <mergeCell ref="J14:K14"/>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3:K33"/>
    <mergeCell ref="J32:K32"/>
    <mergeCell ref="L9:M9"/>
    <mergeCell ref="L10:M10"/>
    <mergeCell ref="L11:M11"/>
    <mergeCell ref="L12:M12"/>
    <mergeCell ref="L13:M13"/>
    <mergeCell ref="L15:M15"/>
    <mergeCell ref="L16:M16"/>
    <mergeCell ref="L14:M14"/>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3:M33"/>
    <mergeCell ref="L32:M32"/>
    <mergeCell ref="N8:O8"/>
    <mergeCell ref="N9:O9"/>
    <mergeCell ref="N10:O10"/>
    <mergeCell ref="N11:O11"/>
    <mergeCell ref="N12:O12"/>
    <mergeCell ref="N13:O13"/>
    <mergeCell ref="N15:O15"/>
    <mergeCell ref="N16:O16"/>
    <mergeCell ref="N14:O14"/>
    <mergeCell ref="N17:O17"/>
    <mergeCell ref="N18:O18"/>
    <mergeCell ref="N19:O19"/>
    <mergeCell ref="N20:O20"/>
    <mergeCell ref="N21:O21"/>
    <mergeCell ref="N22:O22"/>
    <mergeCell ref="N23:O23"/>
    <mergeCell ref="N24:O24"/>
    <mergeCell ref="N25:O25"/>
    <mergeCell ref="N26:O26"/>
    <mergeCell ref="N27:O27"/>
    <mergeCell ref="N28:O28"/>
    <mergeCell ref="N29:O29"/>
    <mergeCell ref="N30:O30"/>
    <mergeCell ref="N31:O31"/>
    <mergeCell ref="N33:O33"/>
    <mergeCell ref="N32:O32"/>
    <mergeCell ref="Q33:U33"/>
    <mergeCell ref="Q31:U31"/>
    <mergeCell ref="Q10:U10"/>
    <mergeCell ref="Q11:U11"/>
    <mergeCell ref="Q15:U15"/>
    <mergeCell ref="Q12:U12"/>
    <mergeCell ref="Q13:U13"/>
    <mergeCell ref="Q16:U16"/>
    <mergeCell ref="Q17:U17"/>
    <mergeCell ref="Q29:U29"/>
    <mergeCell ref="Q8:U8"/>
    <mergeCell ref="Q9:U9"/>
    <mergeCell ref="Q23:U23"/>
    <mergeCell ref="Q24:U24"/>
    <mergeCell ref="Q18:U18"/>
    <mergeCell ref="Q19:U19"/>
    <mergeCell ref="Q14:U14"/>
    <mergeCell ref="Q32:U32"/>
    <mergeCell ref="Q30:U30"/>
    <mergeCell ref="Q20:U20"/>
    <mergeCell ref="Q6:U6"/>
    <mergeCell ref="Q25:U25"/>
    <mergeCell ref="Q26:U26"/>
    <mergeCell ref="Q27:U27"/>
    <mergeCell ref="Q28:U28"/>
    <mergeCell ref="Q21:U21"/>
    <mergeCell ref="Q22:U22"/>
  </mergeCells>
  <printOptions/>
  <pageMargins left="0.7874015748031497" right="0.1968503937007874" top="0.5118110236220472" bottom="0.5118110236220472" header="0.3937007874015748" footer="0.31496062992125984"/>
  <pageSetup horizontalDpi="600" verticalDpi="600" orientation="landscape" paperSize="8" scale="80" r:id="rId2"/>
  <headerFooter alignWithMargins="0">
    <oddFooter>&amp;L市町村合併点検シート（関西の市町村合併と自治体自立研究会）&amp;C&amp;F　/　&amp;A&amp;R&amp;P　/　&amp;N</oddFooter>
  </headerFooter>
  <drawing r:id="rId1"/>
</worksheet>
</file>

<file path=xl/worksheets/sheet4.xml><?xml version="1.0" encoding="utf-8"?>
<worksheet xmlns="http://schemas.openxmlformats.org/spreadsheetml/2006/main" xmlns:r="http://schemas.openxmlformats.org/officeDocument/2006/relationships">
  <dimension ref="A1:U37"/>
  <sheetViews>
    <sheetView zoomScaleSheetLayoutView="100" workbookViewId="0" topLeftCell="A1">
      <pane xSplit="5" ySplit="7" topLeftCell="F8" activePane="bottomRight" state="frozen"/>
      <selection pane="topLeft" activeCell="A1" sqref="A1"/>
      <selection pane="topRight" activeCell="F1" sqref="F1"/>
      <selection pane="bottomLeft" activeCell="A8" sqref="A8"/>
      <selection pane="bottomRight" activeCell="B1" sqref="B1:D1"/>
    </sheetView>
  </sheetViews>
  <sheetFormatPr defaultColWidth="9.00390625" defaultRowHeight="13.5"/>
  <cols>
    <col min="1" max="1" width="3.125" style="3" customWidth="1"/>
    <col min="2" max="2" width="13.00390625" style="4" bestFit="1" customWidth="1"/>
    <col min="3" max="3" width="11.375" style="0" customWidth="1"/>
    <col min="4" max="4" width="22.375" style="0" bestFit="1" customWidth="1"/>
    <col min="5" max="5" width="12.375" style="9" customWidth="1"/>
    <col min="6" max="6" width="5.625" style="5" bestFit="1" customWidth="1"/>
    <col min="7" max="7" width="15.875" style="0" customWidth="1"/>
    <col min="8" max="8" width="5.625" style="0" bestFit="1" customWidth="1"/>
    <col min="9" max="9" width="15.875" style="0" customWidth="1"/>
    <col min="10" max="10" width="5.625" style="0" bestFit="1" customWidth="1"/>
    <col min="11" max="11" width="15.875" style="0" customWidth="1"/>
    <col min="12" max="12" width="5.625" style="0" bestFit="1" customWidth="1"/>
    <col min="13" max="13" width="15.875" style="0" customWidth="1"/>
    <col min="14" max="14" width="5.75390625" style="0" customWidth="1"/>
    <col min="15" max="15" width="15.875" style="0" customWidth="1"/>
    <col min="16" max="16" width="6.00390625" style="0" customWidth="1"/>
    <col min="17" max="17" width="6.875" style="0" customWidth="1"/>
    <col min="18" max="18" width="14.75390625" style="0" customWidth="1"/>
    <col min="19" max="19" width="20.75390625" style="0" customWidth="1"/>
    <col min="20" max="20" width="15.50390625" style="0" customWidth="1"/>
    <col min="21" max="21" width="6.375" style="0" customWidth="1"/>
  </cols>
  <sheetData>
    <row r="1" spans="2:21" ht="21" customHeight="1">
      <c r="B1" s="174" t="s">
        <v>0</v>
      </c>
      <c r="C1" s="175"/>
      <c r="D1" s="175"/>
      <c r="E1" s="33" t="s">
        <v>87</v>
      </c>
      <c r="F1" s="7"/>
      <c r="G1" s="17" t="s">
        <v>75</v>
      </c>
      <c r="H1" s="185" t="s">
        <v>77</v>
      </c>
      <c r="I1" s="185"/>
      <c r="J1" s="185"/>
      <c r="K1" s="185"/>
      <c r="L1" s="185"/>
      <c r="M1" s="185"/>
      <c r="N1" s="185"/>
      <c r="O1" s="185"/>
      <c r="P1" s="13"/>
      <c r="Q1" s="6"/>
      <c r="R1" s="6"/>
      <c r="S1" s="6"/>
      <c r="T1" s="176" t="str">
        <f>D2</f>
        <v>奈良市</v>
      </c>
      <c r="U1" s="176"/>
    </row>
    <row r="2" spans="2:21" ht="21" customHeight="1" thickBot="1">
      <c r="B2" s="122" t="s">
        <v>1</v>
      </c>
      <c r="C2" s="123"/>
      <c r="D2" s="172" t="s">
        <v>190</v>
      </c>
      <c r="E2" s="173"/>
      <c r="F2" s="7"/>
      <c r="G2" s="17" t="s">
        <v>78</v>
      </c>
      <c r="H2" s="185" t="s">
        <v>181</v>
      </c>
      <c r="I2" s="185"/>
      <c r="J2" s="185"/>
      <c r="K2" s="185"/>
      <c r="L2" s="185"/>
      <c r="M2" s="185"/>
      <c r="N2" s="185"/>
      <c r="O2" s="185"/>
      <c r="P2" s="13"/>
      <c r="Q2" s="6"/>
      <c r="R2" s="6"/>
      <c r="S2" s="6"/>
      <c r="T2" s="6"/>
      <c r="U2" s="6"/>
    </row>
    <row r="3" spans="2:21" ht="21" customHeight="1">
      <c r="B3" s="18"/>
      <c r="C3" s="18"/>
      <c r="D3" s="12"/>
      <c r="E3" s="19"/>
      <c r="F3" s="7"/>
      <c r="G3" s="17" t="s">
        <v>79</v>
      </c>
      <c r="H3" s="185" t="s">
        <v>128</v>
      </c>
      <c r="I3" s="185"/>
      <c r="J3" s="185"/>
      <c r="K3" s="185"/>
      <c r="L3" s="185"/>
      <c r="M3" s="185"/>
      <c r="N3" s="185"/>
      <c r="O3" s="185"/>
      <c r="P3" s="13"/>
      <c r="Q3" s="6"/>
      <c r="R3" s="6"/>
      <c r="S3" s="6"/>
      <c r="T3" s="6"/>
      <c r="U3" s="6"/>
    </row>
    <row r="4" spans="2:21" ht="21" customHeight="1">
      <c r="B4" s="18"/>
      <c r="C4" s="18"/>
      <c r="D4" s="12"/>
      <c r="E4" s="19"/>
      <c r="F4" s="7"/>
      <c r="G4" s="17" t="s">
        <v>80</v>
      </c>
      <c r="H4" s="185" t="s">
        <v>185</v>
      </c>
      <c r="I4" s="185"/>
      <c r="J4" s="185"/>
      <c r="K4" s="185"/>
      <c r="L4" s="185"/>
      <c r="M4" s="185"/>
      <c r="N4" s="185"/>
      <c r="O4" s="185"/>
      <c r="P4" s="13"/>
      <c r="Q4" s="6"/>
      <c r="R4" s="6"/>
      <c r="S4" s="6"/>
      <c r="T4" s="6"/>
      <c r="U4" s="6"/>
    </row>
    <row r="5" ht="14.25" customHeight="1" thickBot="1"/>
    <row r="6" spans="1:21" ht="21.75" customHeight="1">
      <c r="A6" s="143" t="s">
        <v>25</v>
      </c>
      <c r="B6" s="144"/>
      <c r="C6" s="144"/>
      <c r="D6" s="144"/>
      <c r="E6" s="363" t="s">
        <v>22</v>
      </c>
      <c r="F6" s="140" t="s">
        <v>23</v>
      </c>
      <c r="G6" s="141"/>
      <c r="H6" s="141"/>
      <c r="I6" s="141"/>
      <c r="J6" s="141"/>
      <c r="K6" s="141"/>
      <c r="L6" s="141"/>
      <c r="M6" s="141"/>
      <c r="N6" s="141"/>
      <c r="O6" s="142"/>
      <c r="P6" s="6"/>
      <c r="Q6" s="26" t="s">
        <v>24</v>
      </c>
      <c r="R6" s="79"/>
      <c r="S6" s="27"/>
      <c r="T6" s="27"/>
      <c r="U6" s="28"/>
    </row>
    <row r="7" spans="1:21" ht="27.75" customHeight="1" thickBot="1">
      <c r="A7" s="145"/>
      <c r="B7" s="146"/>
      <c r="C7" s="146"/>
      <c r="D7" s="146"/>
      <c r="E7" s="364"/>
      <c r="F7" s="50" t="s">
        <v>59</v>
      </c>
      <c r="G7" s="24" t="str">
        <f>IF(シート　１!G7="","",シート　１!G7)</f>
        <v>奈良市</v>
      </c>
      <c r="H7" s="49" t="s">
        <v>59</v>
      </c>
      <c r="I7" s="24" t="str">
        <f>IF(シート　１!I7="","",シート　１!I7)</f>
        <v>月ヶ瀬村</v>
      </c>
      <c r="J7" s="49" t="s">
        <v>59</v>
      </c>
      <c r="K7" s="24" t="str">
        <f>IF(シート　１!K7="","",シート　１!K7)</f>
        <v>都祁村</v>
      </c>
      <c r="L7" s="49" t="s">
        <v>59</v>
      </c>
      <c r="M7" s="24">
        <f>IF(シート　１!M7="","",シート　１!M7)</f>
      </c>
      <c r="N7" s="49" t="s">
        <v>59</v>
      </c>
      <c r="O7" s="25">
        <f>IF(シート　１!O7="","",シート　１!O7)</f>
      </c>
      <c r="Q7" s="23" t="s">
        <v>168</v>
      </c>
      <c r="R7" s="156" t="str">
        <f>IF(D2="","",D2)</f>
        <v>奈良市</v>
      </c>
      <c r="S7" s="157"/>
      <c r="T7" s="157"/>
      <c r="U7" s="241"/>
    </row>
    <row r="8" spans="1:21" ht="21.75" customHeight="1">
      <c r="A8" s="151" t="s">
        <v>44</v>
      </c>
      <c r="B8" s="166" t="s">
        <v>52</v>
      </c>
      <c r="C8" s="217" t="s">
        <v>138</v>
      </c>
      <c r="D8" s="218"/>
      <c r="E8" s="34" t="s">
        <v>21</v>
      </c>
      <c r="F8" s="356">
        <v>44</v>
      </c>
      <c r="G8" s="357"/>
      <c r="H8" s="361">
        <v>8</v>
      </c>
      <c r="I8" s="357"/>
      <c r="J8" s="361">
        <v>12</v>
      </c>
      <c r="K8" s="357"/>
      <c r="L8" s="361"/>
      <c r="M8" s="357"/>
      <c r="N8" s="361"/>
      <c r="O8" s="362"/>
      <c r="Q8" s="88" t="s">
        <v>182</v>
      </c>
      <c r="R8" s="87">
        <v>64</v>
      </c>
      <c r="S8" s="242" t="s">
        <v>334</v>
      </c>
      <c r="T8" s="243"/>
      <c r="U8" s="244"/>
    </row>
    <row r="9" spans="1:21" ht="21.75" customHeight="1">
      <c r="A9" s="152"/>
      <c r="B9" s="167"/>
      <c r="C9" s="211" t="s">
        <v>60</v>
      </c>
      <c r="D9" s="212"/>
      <c r="E9" s="35"/>
      <c r="F9" s="358"/>
      <c r="G9" s="359"/>
      <c r="H9" s="359"/>
      <c r="I9" s="359"/>
      <c r="J9" s="359"/>
      <c r="K9" s="359"/>
      <c r="L9" s="359"/>
      <c r="M9" s="359"/>
      <c r="N9" s="359"/>
      <c r="O9" s="360"/>
      <c r="Q9" s="368" t="s">
        <v>278</v>
      </c>
      <c r="R9" s="369"/>
      <c r="S9" s="369"/>
      <c r="T9" s="369"/>
      <c r="U9" s="370"/>
    </row>
    <row r="10" spans="1:21" ht="21.75" customHeight="1" thickBot="1">
      <c r="A10" s="153"/>
      <c r="B10" s="168"/>
      <c r="C10" s="346" t="s">
        <v>319</v>
      </c>
      <c r="D10" s="347"/>
      <c r="E10" s="36" t="s">
        <v>21</v>
      </c>
      <c r="F10" s="335">
        <v>610850</v>
      </c>
      <c r="G10" s="319"/>
      <c r="H10" s="318">
        <v>175000</v>
      </c>
      <c r="I10" s="319"/>
      <c r="J10" s="318">
        <v>195000</v>
      </c>
      <c r="K10" s="319"/>
      <c r="L10" s="318"/>
      <c r="M10" s="319"/>
      <c r="N10" s="318"/>
      <c r="O10" s="320"/>
      <c r="P10" s="69"/>
      <c r="Q10" s="365">
        <v>610850</v>
      </c>
      <c r="R10" s="366"/>
      <c r="S10" s="366"/>
      <c r="T10" s="366"/>
      <c r="U10" s="367"/>
    </row>
    <row r="11" spans="1:21" ht="21.75" customHeight="1">
      <c r="A11" s="151" t="s">
        <v>45</v>
      </c>
      <c r="B11" s="166" t="s">
        <v>53</v>
      </c>
      <c r="C11" s="217" t="s">
        <v>322</v>
      </c>
      <c r="D11" s="218"/>
      <c r="E11" s="34" t="s">
        <v>21</v>
      </c>
      <c r="F11" s="333">
        <v>2902</v>
      </c>
      <c r="G11" s="322"/>
      <c r="H11" s="321">
        <v>35</v>
      </c>
      <c r="I11" s="322"/>
      <c r="J11" s="321">
        <v>95</v>
      </c>
      <c r="K11" s="322"/>
      <c r="L11" s="321"/>
      <c r="M11" s="322"/>
      <c r="N11" s="321"/>
      <c r="O11" s="244"/>
      <c r="Q11" s="248" t="s">
        <v>183</v>
      </c>
      <c r="R11" s="87">
        <v>3032</v>
      </c>
      <c r="S11" s="242" t="s">
        <v>335</v>
      </c>
      <c r="T11" s="243"/>
      <c r="U11" s="244"/>
    </row>
    <row r="12" spans="1:21" ht="21.75" customHeight="1">
      <c r="A12" s="152"/>
      <c r="B12" s="167"/>
      <c r="C12" s="352" t="s">
        <v>320</v>
      </c>
      <c r="D12" s="353"/>
      <c r="E12" s="35"/>
      <c r="F12" s="334">
        <v>3268</v>
      </c>
      <c r="G12" s="324"/>
      <c r="H12" s="323">
        <v>48</v>
      </c>
      <c r="I12" s="324"/>
      <c r="J12" s="323">
        <v>104</v>
      </c>
      <c r="K12" s="324"/>
      <c r="L12" s="323"/>
      <c r="M12" s="324"/>
      <c r="N12" s="323"/>
      <c r="O12" s="247"/>
      <c r="Q12" s="249"/>
      <c r="R12" s="86">
        <f>IF(SUM(F12:O12)=0,"",SUM(F12:O12))</f>
        <v>3420</v>
      </c>
      <c r="S12" s="245" t="s">
        <v>336</v>
      </c>
      <c r="T12" s="246"/>
      <c r="U12" s="247"/>
    </row>
    <row r="13" spans="1:21" ht="21.75" customHeight="1">
      <c r="A13" s="152"/>
      <c r="B13" s="167"/>
      <c r="C13" s="211" t="s">
        <v>139</v>
      </c>
      <c r="D13" s="212"/>
      <c r="E13" s="35" t="s">
        <v>21</v>
      </c>
      <c r="F13" s="253">
        <v>1001509000</v>
      </c>
      <c r="G13" s="326"/>
      <c r="H13" s="325">
        <v>11799000</v>
      </c>
      <c r="I13" s="326"/>
      <c r="J13" s="325">
        <v>32067000</v>
      </c>
      <c r="K13" s="326"/>
      <c r="L13" s="325"/>
      <c r="M13" s="326"/>
      <c r="N13" s="325"/>
      <c r="O13" s="256"/>
      <c r="Q13" s="253">
        <v>1034336000</v>
      </c>
      <c r="R13" s="254"/>
      <c r="S13" s="255"/>
      <c r="T13" s="255"/>
      <c r="U13" s="256"/>
    </row>
    <row r="14" spans="1:21" ht="45" customHeight="1" thickBot="1">
      <c r="A14" s="153"/>
      <c r="B14" s="168"/>
      <c r="C14" s="346" t="s">
        <v>140</v>
      </c>
      <c r="D14" s="347"/>
      <c r="E14" s="36" t="s">
        <v>21</v>
      </c>
      <c r="F14" s="335">
        <v>345110</v>
      </c>
      <c r="G14" s="319"/>
      <c r="H14" s="318">
        <v>337100</v>
      </c>
      <c r="I14" s="319"/>
      <c r="J14" s="318">
        <v>337500</v>
      </c>
      <c r="K14" s="319"/>
      <c r="L14" s="318"/>
      <c r="M14" s="319"/>
      <c r="N14" s="318"/>
      <c r="O14" s="320"/>
      <c r="Q14" s="257">
        <v>348379</v>
      </c>
      <c r="R14" s="258"/>
      <c r="S14" s="258"/>
      <c r="T14" s="258"/>
      <c r="U14" s="259"/>
    </row>
    <row r="15" spans="1:21" ht="60" customHeight="1">
      <c r="A15" s="151" t="s">
        <v>46</v>
      </c>
      <c r="B15" s="166" t="s">
        <v>54</v>
      </c>
      <c r="C15" s="217" t="s">
        <v>26</v>
      </c>
      <c r="D15" s="218"/>
      <c r="E15" s="34"/>
      <c r="F15" s="338"/>
      <c r="G15" s="339"/>
      <c r="H15" s="339"/>
      <c r="I15" s="339"/>
      <c r="J15" s="339"/>
      <c r="K15" s="339"/>
      <c r="L15" s="339"/>
      <c r="M15" s="339"/>
      <c r="N15" s="339"/>
      <c r="O15" s="340"/>
      <c r="Q15" s="260"/>
      <c r="R15" s="261"/>
      <c r="S15" s="261"/>
      <c r="T15" s="261"/>
      <c r="U15" s="262"/>
    </row>
    <row r="16" spans="1:21" ht="60" customHeight="1">
      <c r="A16" s="152"/>
      <c r="B16" s="167"/>
      <c r="C16" s="211" t="s">
        <v>27</v>
      </c>
      <c r="D16" s="212"/>
      <c r="E16" s="35"/>
      <c r="F16" s="341"/>
      <c r="G16" s="342"/>
      <c r="H16" s="342"/>
      <c r="I16" s="342"/>
      <c r="J16" s="342"/>
      <c r="K16" s="342"/>
      <c r="L16" s="342"/>
      <c r="M16" s="342"/>
      <c r="N16" s="342"/>
      <c r="O16" s="343"/>
      <c r="Q16" s="189"/>
      <c r="R16" s="190"/>
      <c r="S16" s="190"/>
      <c r="T16" s="190"/>
      <c r="U16" s="191"/>
    </row>
    <row r="17" spans="1:21" ht="60" customHeight="1">
      <c r="A17" s="152"/>
      <c r="B17" s="167"/>
      <c r="C17" s="211" t="s">
        <v>61</v>
      </c>
      <c r="D17" s="212"/>
      <c r="E17" s="35" t="s">
        <v>281</v>
      </c>
      <c r="F17" s="189"/>
      <c r="G17" s="298"/>
      <c r="H17" s="229"/>
      <c r="I17" s="298"/>
      <c r="J17" s="229"/>
      <c r="K17" s="298"/>
      <c r="L17" s="229"/>
      <c r="M17" s="298"/>
      <c r="N17" s="229"/>
      <c r="O17" s="327"/>
      <c r="Q17" s="189" t="s">
        <v>304</v>
      </c>
      <c r="R17" s="190"/>
      <c r="S17" s="190"/>
      <c r="T17" s="190"/>
      <c r="U17" s="191"/>
    </row>
    <row r="18" spans="1:21" ht="60" customHeight="1" thickBot="1">
      <c r="A18" s="153"/>
      <c r="B18" s="168"/>
      <c r="C18" s="346" t="s">
        <v>84</v>
      </c>
      <c r="D18" s="347"/>
      <c r="E18" s="36" t="s">
        <v>282</v>
      </c>
      <c r="F18" s="274"/>
      <c r="G18" s="300"/>
      <c r="H18" s="301"/>
      <c r="I18" s="300"/>
      <c r="J18" s="301"/>
      <c r="K18" s="300"/>
      <c r="L18" s="301"/>
      <c r="M18" s="300"/>
      <c r="N18" s="301"/>
      <c r="O18" s="317"/>
      <c r="Q18" s="274"/>
      <c r="R18" s="275"/>
      <c r="S18" s="275"/>
      <c r="T18" s="275"/>
      <c r="U18" s="276"/>
    </row>
    <row r="19" spans="1:21" ht="95.25" customHeight="1" thickBot="1">
      <c r="A19" s="40" t="s">
        <v>47</v>
      </c>
      <c r="B19" s="41" t="s">
        <v>55</v>
      </c>
      <c r="C19" s="354" t="s">
        <v>28</v>
      </c>
      <c r="D19" s="355"/>
      <c r="E19" s="42" t="s">
        <v>283</v>
      </c>
      <c r="F19" s="284" t="s">
        <v>285</v>
      </c>
      <c r="G19" s="285"/>
      <c r="H19" s="328" t="s">
        <v>284</v>
      </c>
      <c r="I19" s="329"/>
      <c r="J19" s="328" t="s">
        <v>284</v>
      </c>
      <c r="K19" s="329"/>
      <c r="L19" s="328"/>
      <c r="M19" s="329"/>
      <c r="N19" s="328"/>
      <c r="O19" s="330"/>
      <c r="Q19" s="250" t="s">
        <v>286</v>
      </c>
      <c r="R19" s="251"/>
      <c r="S19" s="251"/>
      <c r="T19" s="251"/>
      <c r="U19" s="252"/>
    </row>
    <row r="20" spans="1:21" ht="56.25" customHeight="1">
      <c r="A20" s="140" t="s">
        <v>48</v>
      </c>
      <c r="B20" s="187" t="s">
        <v>56</v>
      </c>
      <c r="C20" s="169" t="s">
        <v>306</v>
      </c>
      <c r="D20" s="170"/>
      <c r="E20" s="171"/>
      <c r="F20" s="307" t="s">
        <v>305</v>
      </c>
      <c r="G20" s="308"/>
      <c r="H20" s="307" t="s">
        <v>305</v>
      </c>
      <c r="I20" s="308"/>
      <c r="J20" s="239" t="s">
        <v>305</v>
      </c>
      <c r="K20" s="240"/>
      <c r="L20" s="97"/>
      <c r="M20" s="98"/>
      <c r="N20" s="97"/>
      <c r="O20" s="99"/>
      <c r="Q20" s="371" t="s">
        <v>114</v>
      </c>
      <c r="R20" s="372"/>
      <c r="S20" s="82" t="s">
        <v>169</v>
      </c>
      <c r="T20" s="89" t="s">
        <v>170</v>
      </c>
      <c r="U20" s="101"/>
    </row>
    <row r="21" spans="1:21" ht="27.75" customHeight="1">
      <c r="A21" s="302"/>
      <c r="B21" s="304"/>
      <c r="C21" s="211" t="s">
        <v>141</v>
      </c>
      <c r="D21" s="212"/>
      <c r="E21" s="35" t="s">
        <v>31</v>
      </c>
      <c r="F21" s="345">
        <v>105591297</v>
      </c>
      <c r="G21" s="287"/>
      <c r="H21" s="286">
        <v>2143479</v>
      </c>
      <c r="I21" s="287"/>
      <c r="J21" s="286">
        <v>3875461</v>
      </c>
      <c r="K21" s="287"/>
      <c r="L21" s="286"/>
      <c r="M21" s="287"/>
      <c r="N21" s="286"/>
      <c r="O21" s="269"/>
      <c r="Q21" s="266">
        <f>IF(SUM(F21:O21)=0,"",SUM(F21:O21))</f>
        <v>111610237</v>
      </c>
      <c r="R21" s="267"/>
      <c r="S21" s="80">
        <v>111637919</v>
      </c>
      <c r="T21" s="268"/>
      <c r="U21" s="269"/>
    </row>
    <row r="22" spans="1:21" ht="27.75" customHeight="1">
      <c r="A22" s="302"/>
      <c r="B22" s="304"/>
      <c r="C22" s="211" t="s">
        <v>142</v>
      </c>
      <c r="D22" s="212"/>
      <c r="E22" s="35" t="s">
        <v>31</v>
      </c>
      <c r="F22" s="345">
        <v>104966804</v>
      </c>
      <c r="G22" s="287"/>
      <c r="H22" s="286">
        <v>2082803</v>
      </c>
      <c r="I22" s="287"/>
      <c r="J22" s="286">
        <v>3701589</v>
      </c>
      <c r="K22" s="287"/>
      <c r="L22" s="286"/>
      <c r="M22" s="287"/>
      <c r="N22" s="331"/>
      <c r="O22" s="332"/>
      <c r="Q22" s="266">
        <f>IF(SUM(F22:O22)=0,"",SUM(F22:O22))</f>
        <v>110751196</v>
      </c>
      <c r="R22" s="267"/>
      <c r="S22" s="80">
        <v>111224709</v>
      </c>
      <c r="T22" s="268"/>
      <c r="U22" s="269"/>
    </row>
    <row r="23" spans="1:21" ht="27.75" customHeight="1">
      <c r="A23" s="302"/>
      <c r="B23" s="304"/>
      <c r="C23" s="211" t="s">
        <v>43</v>
      </c>
      <c r="D23" s="212"/>
      <c r="E23" s="35" t="s">
        <v>31</v>
      </c>
      <c r="F23" s="348">
        <v>0.784</v>
      </c>
      <c r="G23" s="337"/>
      <c r="H23" s="336">
        <v>0.24</v>
      </c>
      <c r="I23" s="337"/>
      <c r="J23" s="336">
        <v>0.518</v>
      </c>
      <c r="K23" s="337"/>
      <c r="L23" s="314"/>
      <c r="M23" s="315"/>
      <c r="N23" s="314"/>
      <c r="O23" s="316"/>
      <c r="Q23" s="373"/>
      <c r="R23" s="374"/>
      <c r="S23" s="102">
        <v>0.776</v>
      </c>
      <c r="T23" s="268"/>
      <c r="U23" s="269"/>
    </row>
    <row r="24" spans="1:21" ht="27.75" customHeight="1">
      <c r="A24" s="302"/>
      <c r="B24" s="304"/>
      <c r="C24" s="211" t="s">
        <v>143</v>
      </c>
      <c r="D24" s="212"/>
      <c r="E24" s="35" t="s">
        <v>31</v>
      </c>
      <c r="F24" s="344">
        <v>18.8</v>
      </c>
      <c r="G24" s="312"/>
      <c r="H24" s="311">
        <v>17.1</v>
      </c>
      <c r="I24" s="312"/>
      <c r="J24" s="311">
        <v>18</v>
      </c>
      <c r="K24" s="312"/>
      <c r="L24" s="311"/>
      <c r="M24" s="312"/>
      <c r="N24" s="311"/>
      <c r="O24" s="313"/>
      <c r="Q24" s="375"/>
      <c r="R24" s="376"/>
      <c r="S24" s="83">
        <v>19.8</v>
      </c>
      <c r="T24" s="268"/>
      <c r="U24" s="269"/>
    </row>
    <row r="25" spans="1:21" ht="27.75" customHeight="1">
      <c r="A25" s="302"/>
      <c r="B25" s="304"/>
      <c r="C25" s="211" t="s">
        <v>287</v>
      </c>
      <c r="D25" s="212"/>
      <c r="E25" s="35" t="s">
        <v>31</v>
      </c>
      <c r="F25" s="344">
        <v>11.4</v>
      </c>
      <c r="G25" s="312"/>
      <c r="H25" s="311">
        <v>5</v>
      </c>
      <c r="I25" s="312"/>
      <c r="J25" s="311">
        <v>13.2</v>
      </c>
      <c r="K25" s="312"/>
      <c r="L25" s="311"/>
      <c r="M25" s="312"/>
      <c r="N25" s="311"/>
      <c r="O25" s="313"/>
      <c r="Q25" s="375"/>
      <c r="R25" s="376"/>
      <c r="S25" s="83">
        <v>12.6</v>
      </c>
      <c r="T25" s="268"/>
      <c r="U25" s="269"/>
    </row>
    <row r="26" spans="1:21" ht="27.75" customHeight="1">
      <c r="A26" s="302"/>
      <c r="B26" s="304"/>
      <c r="C26" s="211" t="s">
        <v>144</v>
      </c>
      <c r="D26" s="212"/>
      <c r="E26" s="35" t="s">
        <v>31</v>
      </c>
      <c r="F26" s="344">
        <v>93.3</v>
      </c>
      <c r="G26" s="312"/>
      <c r="H26" s="311">
        <v>99.2</v>
      </c>
      <c r="I26" s="312"/>
      <c r="J26" s="311">
        <v>98</v>
      </c>
      <c r="K26" s="312"/>
      <c r="L26" s="311"/>
      <c r="M26" s="312"/>
      <c r="N26" s="311"/>
      <c r="O26" s="313"/>
      <c r="Q26" s="377"/>
      <c r="R26" s="378"/>
      <c r="S26" s="83">
        <v>93.8</v>
      </c>
      <c r="T26" s="268"/>
      <c r="U26" s="269"/>
    </row>
    <row r="27" spans="1:21" ht="27.75" customHeight="1">
      <c r="A27" s="302"/>
      <c r="B27" s="304"/>
      <c r="C27" s="211" t="s">
        <v>145</v>
      </c>
      <c r="D27" s="212"/>
      <c r="E27" s="35" t="s">
        <v>31</v>
      </c>
      <c r="F27" s="345">
        <v>67035208</v>
      </c>
      <c r="G27" s="287"/>
      <c r="H27" s="286">
        <v>946057</v>
      </c>
      <c r="I27" s="287"/>
      <c r="J27" s="286">
        <v>1950860</v>
      </c>
      <c r="K27" s="287"/>
      <c r="L27" s="286"/>
      <c r="M27" s="287"/>
      <c r="N27" s="286"/>
      <c r="O27" s="269"/>
      <c r="Q27" s="266">
        <f>IF(SUM(F27:O27)=0,"",SUM(F27:O27))</f>
        <v>69932125</v>
      </c>
      <c r="R27" s="267"/>
      <c r="S27" s="80">
        <v>70199769</v>
      </c>
      <c r="T27" s="268"/>
      <c r="U27" s="269"/>
    </row>
    <row r="28" spans="1:21" ht="27.75" customHeight="1">
      <c r="A28" s="302"/>
      <c r="B28" s="304"/>
      <c r="C28" s="211" t="s">
        <v>146</v>
      </c>
      <c r="D28" s="212"/>
      <c r="E28" s="35" t="s">
        <v>31</v>
      </c>
      <c r="F28" s="345">
        <v>172351801</v>
      </c>
      <c r="G28" s="287"/>
      <c r="H28" s="286">
        <v>1672598</v>
      </c>
      <c r="I28" s="287"/>
      <c r="J28" s="286">
        <v>6607016</v>
      </c>
      <c r="K28" s="287"/>
      <c r="L28" s="286"/>
      <c r="M28" s="287"/>
      <c r="N28" s="286"/>
      <c r="O28" s="269"/>
      <c r="Q28" s="266">
        <f>IF(SUM(F28:O28)=0,"",SUM(F28:O28))</f>
        <v>180631415</v>
      </c>
      <c r="R28" s="267"/>
      <c r="S28" s="80">
        <v>180546207</v>
      </c>
      <c r="T28" s="268"/>
      <c r="U28" s="269"/>
    </row>
    <row r="29" spans="1:21" ht="27.75" customHeight="1">
      <c r="A29" s="302"/>
      <c r="B29" s="304"/>
      <c r="C29" s="211" t="s">
        <v>147</v>
      </c>
      <c r="D29" s="212"/>
      <c r="E29" s="35" t="s">
        <v>31</v>
      </c>
      <c r="F29" s="345">
        <v>5478572</v>
      </c>
      <c r="G29" s="287"/>
      <c r="H29" s="286">
        <v>775765</v>
      </c>
      <c r="I29" s="287"/>
      <c r="J29" s="286">
        <v>444828</v>
      </c>
      <c r="K29" s="287"/>
      <c r="L29" s="286"/>
      <c r="M29" s="287"/>
      <c r="N29" s="286"/>
      <c r="O29" s="269"/>
      <c r="Q29" s="266">
        <f>IF(SUM(F29:O29)=0,"",SUM(F29:O29))</f>
        <v>6699165</v>
      </c>
      <c r="R29" s="267"/>
      <c r="S29" s="80">
        <v>6656002</v>
      </c>
      <c r="T29" s="268"/>
      <c r="U29" s="269"/>
    </row>
    <row r="30" spans="1:21" ht="27.75" customHeight="1" thickBot="1">
      <c r="A30" s="303"/>
      <c r="B30" s="123"/>
      <c r="C30" s="346" t="s">
        <v>323</v>
      </c>
      <c r="D30" s="347"/>
      <c r="E30" s="36" t="s">
        <v>31</v>
      </c>
      <c r="F30" s="349">
        <v>3164998</v>
      </c>
      <c r="G30" s="306"/>
      <c r="H30" s="305">
        <v>40</v>
      </c>
      <c r="I30" s="306"/>
      <c r="J30" s="305">
        <v>834550</v>
      </c>
      <c r="K30" s="306"/>
      <c r="L30" s="305"/>
      <c r="M30" s="306"/>
      <c r="N30" s="305"/>
      <c r="O30" s="273"/>
      <c r="Q30" s="270">
        <f>IF(SUM(F30:O30)=0,"",SUM(F30:O30))</f>
        <v>3999588</v>
      </c>
      <c r="R30" s="271"/>
      <c r="S30" s="81">
        <v>3217113</v>
      </c>
      <c r="T30" s="272"/>
      <c r="U30" s="273"/>
    </row>
    <row r="31" spans="1:21" ht="92.25" customHeight="1">
      <c r="A31" s="151" t="s">
        <v>49</v>
      </c>
      <c r="B31" s="166" t="s">
        <v>57</v>
      </c>
      <c r="C31" s="217" t="s">
        <v>41</v>
      </c>
      <c r="D31" s="218"/>
      <c r="E31" s="100" t="s">
        <v>288</v>
      </c>
      <c r="F31" s="260" t="s">
        <v>290</v>
      </c>
      <c r="G31" s="277"/>
      <c r="H31" s="310" t="s">
        <v>291</v>
      </c>
      <c r="I31" s="277"/>
      <c r="J31" s="310" t="s">
        <v>292</v>
      </c>
      <c r="K31" s="277"/>
      <c r="L31" s="310"/>
      <c r="M31" s="277"/>
      <c r="N31" s="310"/>
      <c r="O31" s="262"/>
      <c r="Q31" s="263" t="s">
        <v>293</v>
      </c>
      <c r="R31" s="264"/>
      <c r="S31" s="264"/>
      <c r="T31" s="264"/>
      <c r="U31" s="265"/>
    </row>
    <row r="32" spans="1:21" ht="92.25" customHeight="1">
      <c r="A32" s="152"/>
      <c r="B32" s="167"/>
      <c r="C32" s="211" t="s">
        <v>42</v>
      </c>
      <c r="D32" s="212"/>
      <c r="E32" s="35" t="s">
        <v>289</v>
      </c>
      <c r="F32" s="189" t="s">
        <v>294</v>
      </c>
      <c r="G32" s="289"/>
      <c r="H32" s="288" t="s">
        <v>295</v>
      </c>
      <c r="I32" s="289"/>
      <c r="J32" s="288" t="s">
        <v>295</v>
      </c>
      <c r="K32" s="289"/>
      <c r="L32" s="288"/>
      <c r="M32" s="289"/>
      <c r="N32" s="288"/>
      <c r="O32" s="191"/>
      <c r="Q32" s="189" t="s">
        <v>296</v>
      </c>
      <c r="R32" s="190"/>
      <c r="S32" s="190"/>
      <c r="T32" s="190"/>
      <c r="U32" s="191"/>
    </row>
    <row r="33" spans="1:21" ht="92.25" customHeight="1" thickBot="1">
      <c r="A33" s="153"/>
      <c r="B33" s="168"/>
      <c r="C33" s="350" t="s">
        <v>297</v>
      </c>
      <c r="D33" s="351"/>
      <c r="E33" s="36"/>
      <c r="F33" s="274" t="s">
        <v>295</v>
      </c>
      <c r="G33" s="278"/>
      <c r="H33" s="309" t="s">
        <v>298</v>
      </c>
      <c r="I33" s="278"/>
      <c r="J33" s="309" t="s">
        <v>298</v>
      </c>
      <c r="K33" s="278"/>
      <c r="L33" s="309"/>
      <c r="M33" s="278"/>
      <c r="N33" s="309"/>
      <c r="O33" s="276"/>
      <c r="Q33" s="274"/>
      <c r="R33" s="275"/>
      <c r="S33" s="275"/>
      <c r="T33" s="275"/>
      <c r="U33" s="276"/>
    </row>
    <row r="34" spans="1:21" ht="92.25" customHeight="1">
      <c r="A34" s="290" t="s">
        <v>115</v>
      </c>
      <c r="B34" s="293" t="s">
        <v>63</v>
      </c>
      <c r="C34" s="296"/>
      <c r="D34" s="296"/>
      <c r="E34" s="34"/>
      <c r="F34" s="297"/>
      <c r="G34" s="279"/>
      <c r="H34" s="279"/>
      <c r="I34" s="279"/>
      <c r="J34" s="279"/>
      <c r="K34" s="279"/>
      <c r="L34" s="279"/>
      <c r="M34" s="279"/>
      <c r="N34" s="279"/>
      <c r="O34" s="280"/>
      <c r="Q34" s="216"/>
      <c r="R34" s="277"/>
      <c r="S34" s="202"/>
      <c r="T34" s="202"/>
      <c r="U34" s="203"/>
    </row>
    <row r="35" spans="1:21" ht="92.25" customHeight="1">
      <c r="A35" s="291"/>
      <c r="B35" s="294"/>
      <c r="C35" s="229"/>
      <c r="D35" s="298"/>
      <c r="E35" s="35"/>
      <c r="F35" s="299"/>
      <c r="G35" s="282"/>
      <c r="H35" s="281"/>
      <c r="I35" s="282"/>
      <c r="J35" s="281"/>
      <c r="K35" s="282"/>
      <c r="L35" s="281"/>
      <c r="M35" s="282"/>
      <c r="N35" s="281"/>
      <c r="O35" s="283"/>
      <c r="Q35" s="189"/>
      <c r="R35" s="190"/>
      <c r="S35" s="190"/>
      <c r="T35" s="190"/>
      <c r="U35" s="191"/>
    </row>
    <row r="36" spans="1:21" ht="92.25" customHeight="1">
      <c r="A36" s="291"/>
      <c r="B36" s="294"/>
      <c r="C36" s="229"/>
      <c r="D36" s="298"/>
      <c r="E36" s="35"/>
      <c r="F36" s="299"/>
      <c r="G36" s="282"/>
      <c r="H36" s="281"/>
      <c r="I36" s="282"/>
      <c r="J36" s="281"/>
      <c r="K36" s="282"/>
      <c r="L36" s="281"/>
      <c r="M36" s="282"/>
      <c r="N36" s="281"/>
      <c r="O36" s="283"/>
      <c r="Q36" s="189"/>
      <c r="R36" s="190"/>
      <c r="S36" s="190"/>
      <c r="T36" s="190"/>
      <c r="U36" s="191"/>
    </row>
    <row r="37" spans="1:21" ht="92.25" customHeight="1" thickBot="1">
      <c r="A37" s="292"/>
      <c r="B37" s="295"/>
      <c r="C37" s="236"/>
      <c r="D37" s="236"/>
      <c r="E37" s="36"/>
      <c r="F37" s="237"/>
      <c r="G37" s="238"/>
      <c r="H37" s="231"/>
      <c r="I37" s="231"/>
      <c r="J37" s="231"/>
      <c r="K37" s="231"/>
      <c r="L37" s="231"/>
      <c r="M37" s="231"/>
      <c r="N37" s="231"/>
      <c r="O37" s="232"/>
      <c r="Q37" s="233"/>
      <c r="R37" s="278"/>
      <c r="S37" s="234"/>
      <c r="T37" s="234"/>
      <c r="U37" s="235"/>
    </row>
  </sheetData>
  <mergeCells count="227">
    <mergeCell ref="T21:U21"/>
    <mergeCell ref="T22:U22"/>
    <mergeCell ref="T23:U23"/>
    <mergeCell ref="Q21:R21"/>
    <mergeCell ref="Q22:R22"/>
    <mergeCell ref="Q23:R26"/>
    <mergeCell ref="H36:I36"/>
    <mergeCell ref="H20:I20"/>
    <mergeCell ref="Q36:U36"/>
    <mergeCell ref="N36:O36"/>
    <mergeCell ref="L36:M36"/>
    <mergeCell ref="J36:K36"/>
    <mergeCell ref="T26:U26"/>
    <mergeCell ref="T27:U27"/>
    <mergeCell ref="T28:U28"/>
    <mergeCell ref="Q20:R20"/>
    <mergeCell ref="T1:U1"/>
    <mergeCell ref="T24:U24"/>
    <mergeCell ref="H8:I8"/>
    <mergeCell ref="J8:K8"/>
    <mergeCell ref="J10:K10"/>
    <mergeCell ref="J11:K11"/>
    <mergeCell ref="J12:K12"/>
    <mergeCell ref="Q10:U10"/>
    <mergeCell ref="Q9:U9"/>
    <mergeCell ref="Q18:U18"/>
    <mergeCell ref="F6:O6"/>
    <mergeCell ref="H23:I23"/>
    <mergeCell ref="H24:I24"/>
    <mergeCell ref="H25:I25"/>
    <mergeCell ref="F25:G25"/>
    <mergeCell ref="J19:K19"/>
    <mergeCell ref="J21:K21"/>
    <mergeCell ref="H11:I11"/>
    <mergeCell ref="H12:I12"/>
    <mergeCell ref="J13:K13"/>
    <mergeCell ref="B1:D1"/>
    <mergeCell ref="D2:E2"/>
    <mergeCell ref="B2:C2"/>
    <mergeCell ref="B11:B14"/>
    <mergeCell ref="E6:E7"/>
    <mergeCell ref="A6:D7"/>
    <mergeCell ref="A11:A14"/>
    <mergeCell ref="A8:A10"/>
    <mergeCell ref="B8:B10"/>
    <mergeCell ref="C11:D11"/>
    <mergeCell ref="H1:O1"/>
    <mergeCell ref="H2:O2"/>
    <mergeCell ref="H3:O3"/>
    <mergeCell ref="H4:O4"/>
    <mergeCell ref="F8:G8"/>
    <mergeCell ref="F10:G10"/>
    <mergeCell ref="C8:D8"/>
    <mergeCell ref="F9:O9"/>
    <mergeCell ref="L8:M8"/>
    <mergeCell ref="N8:O8"/>
    <mergeCell ref="L10:M10"/>
    <mergeCell ref="H10:I10"/>
    <mergeCell ref="C9:D9"/>
    <mergeCell ref="A31:A33"/>
    <mergeCell ref="B31:B33"/>
    <mergeCell ref="C19:D19"/>
    <mergeCell ref="C15:D15"/>
    <mergeCell ref="C16:D16"/>
    <mergeCell ref="C17:D17"/>
    <mergeCell ref="C21:D21"/>
    <mergeCell ref="C22:D22"/>
    <mergeCell ref="C23:D23"/>
    <mergeCell ref="C24:D24"/>
    <mergeCell ref="C12:D12"/>
    <mergeCell ref="C13:D13"/>
    <mergeCell ref="C14:D14"/>
    <mergeCell ref="C10:D10"/>
    <mergeCell ref="C33:D33"/>
    <mergeCell ref="C30:D30"/>
    <mergeCell ref="C32:D32"/>
    <mergeCell ref="C25:D25"/>
    <mergeCell ref="C26:D26"/>
    <mergeCell ref="C18:D18"/>
    <mergeCell ref="C27:D27"/>
    <mergeCell ref="C28:D28"/>
    <mergeCell ref="F32:G32"/>
    <mergeCell ref="F21:G21"/>
    <mergeCell ref="F22:G22"/>
    <mergeCell ref="F23:G23"/>
    <mergeCell ref="F24:G24"/>
    <mergeCell ref="C31:D31"/>
    <mergeCell ref="F30:G30"/>
    <mergeCell ref="H13:I13"/>
    <mergeCell ref="H14:I14"/>
    <mergeCell ref="H28:I28"/>
    <mergeCell ref="H29:I29"/>
    <mergeCell ref="F15:O16"/>
    <mergeCell ref="F26:G26"/>
    <mergeCell ref="F27:G27"/>
    <mergeCell ref="F28:G28"/>
    <mergeCell ref="F29:G29"/>
    <mergeCell ref="H26:I26"/>
    <mergeCell ref="F31:G31"/>
    <mergeCell ref="C29:D29"/>
    <mergeCell ref="F33:G33"/>
    <mergeCell ref="H17:I17"/>
    <mergeCell ref="H19:I19"/>
    <mergeCell ref="H21:I21"/>
    <mergeCell ref="H22:I22"/>
    <mergeCell ref="H31:I31"/>
    <mergeCell ref="H32:I32"/>
    <mergeCell ref="H33:I33"/>
    <mergeCell ref="H27:I27"/>
    <mergeCell ref="J14:K14"/>
    <mergeCell ref="F11:G11"/>
    <mergeCell ref="F12:G12"/>
    <mergeCell ref="J22:K22"/>
    <mergeCell ref="F13:G13"/>
    <mergeCell ref="F14:G14"/>
    <mergeCell ref="J17:K17"/>
    <mergeCell ref="F17:G17"/>
    <mergeCell ref="J23:K23"/>
    <mergeCell ref="J31:K31"/>
    <mergeCell ref="J24:K24"/>
    <mergeCell ref="J25:K25"/>
    <mergeCell ref="J26:K26"/>
    <mergeCell ref="J27:K27"/>
    <mergeCell ref="N13:O13"/>
    <mergeCell ref="J28:K28"/>
    <mergeCell ref="J29:K29"/>
    <mergeCell ref="J30:K30"/>
    <mergeCell ref="N17:O17"/>
    <mergeCell ref="L19:M19"/>
    <mergeCell ref="N19:O19"/>
    <mergeCell ref="L22:M22"/>
    <mergeCell ref="N22:O22"/>
    <mergeCell ref="L18:M18"/>
    <mergeCell ref="J32:K32"/>
    <mergeCell ref="J33:K33"/>
    <mergeCell ref="N10:O10"/>
    <mergeCell ref="L11:M11"/>
    <mergeCell ref="N11:O11"/>
    <mergeCell ref="L12:M12"/>
    <mergeCell ref="N12:O12"/>
    <mergeCell ref="L21:M21"/>
    <mergeCell ref="N21:O21"/>
    <mergeCell ref="L13:M13"/>
    <mergeCell ref="N18:O18"/>
    <mergeCell ref="L14:M14"/>
    <mergeCell ref="N14:O14"/>
    <mergeCell ref="L17:M17"/>
    <mergeCell ref="L23:M23"/>
    <mergeCell ref="N23:O23"/>
    <mergeCell ref="L24:M24"/>
    <mergeCell ref="N24:O24"/>
    <mergeCell ref="L25:M25"/>
    <mergeCell ref="N25:O25"/>
    <mergeCell ref="L26:M26"/>
    <mergeCell ref="N26:O26"/>
    <mergeCell ref="L29:M29"/>
    <mergeCell ref="N29:O29"/>
    <mergeCell ref="L33:M33"/>
    <mergeCell ref="N33:O33"/>
    <mergeCell ref="L30:M30"/>
    <mergeCell ref="N30:O30"/>
    <mergeCell ref="L31:M31"/>
    <mergeCell ref="N31:O31"/>
    <mergeCell ref="F18:G18"/>
    <mergeCell ref="J18:K18"/>
    <mergeCell ref="H18:I18"/>
    <mergeCell ref="A20:A30"/>
    <mergeCell ref="C20:E20"/>
    <mergeCell ref="A15:A18"/>
    <mergeCell ref="B15:B18"/>
    <mergeCell ref="B20:B30"/>
    <mergeCell ref="H30:I30"/>
    <mergeCell ref="F20:G20"/>
    <mergeCell ref="A34:A37"/>
    <mergeCell ref="B34:B37"/>
    <mergeCell ref="C34:D34"/>
    <mergeCell ref="F34:G34"/>
    <mergeCell ref="C36:D36"/>
    <mergeCell ref="F36:G36"/>
    <mergeCell ref="C35:D35"/>
    <mergeCell ref="F35:G35"/>
    <mergeCell ref="C37:D37"/>
    <mergeCell ref="F37:G37"/>
    <mergeCell ref="Q35:U35"/>
    <mergeCell ref="H35:I35"/>
    <mergeCell ref="J35:K35"/>
    <mergeCell ref="F19:G19"/>
    <mergeCell ref="L27:M27"/>
    <mergeCell ref="N27:O27"/>
    <mergeCell ref="L32:M32"/>
    <mergeCell ref="N32:O32"/>
    <mergeCell ref="L28:M28"/>
    <mergeCell ref="N28:O28"/>
    <mergeCell ref="L34:M34"/>
    <mergeCell ref="N34:O34"/>
    <mergeCell ref="L35:M35"/>
    <mergeCell ref="N35:O35"/>
    <mergeCell ref="H37:I37"/>
    <mergeCell ref="J37:K37"/>
    <mergeCell ref="Q32:U32"/>
    <mergeCell ref="Q33:U33"/>
    <mergeCell ref="Q34:U34"/>
    <mergeCell ref="L37:M37"/>
    <mergeCell ref="N37:O37"/>
    <mergeCell ref="Q37:U37"/>
    <mergeCell ref="H34:I34"/>
    <mergeCell ref="J34:K34"/>
    <mergeCell ref="Q15:U15"/>
    <mergeCell ref="Q16:U16"/>
    <mergeCell ref="Q31:U31"/>
    <mergeCell ref="Q27:R27"/>
    <mergeCell ref="Q28:R28"/>
    <mergeCell ref="T25:U25"/>
    <mergeCell ref="Q30:R30"/>
    <mergeCell ref="Q29:R29"/>
    <mergeCell ref="T29:U29"/>
    <mergeCell ref="T30:U30"/>
    <mergeCell ref="J20:K20"/>
    <mergeCell ref="R7:U7"/>
    <mergeCell ref="S11:U11"/>
    <mergeCell ref="S12:U12"/>
    <mergeCell ref="S8:U8"/>
    <mergeCell ref="Q11:Q12"/>
    <mergeCell ref="Q17:U17"/>
    <mergeCell ref="Q19:U19"/>
    <mergeCell ref="Q13:U13"/>
    <mergeCell ref="Q14:U14"/>
  </mergeCells>
  <printOptions/>
  <pageMargins left="0.7874015748031497" right="0.1968503937007874" top="0.5118110236220472" bottom="0.5118110236220472" header="0.3937007874015748" footer="0.31496062992125984"/>
  <pageSetup horizontalDpi="600" verticalDpi="600" orientation="landscape" paperSize="8" scale="80" r:id="rId2"/>
  <headerFooter alignWithMargins="0">
    <oddFooter>&amp;L市町村合併点検シート（関西の市町村合併と自治体自立研究会）&amp;C&amp;F　/　&amp;A&amp;R&amp;P　/　&amp;N</oddFooter>
  </headerFooter>
  <drawing r:id="rId1"/>
</worksheet>
</file>

<file path=xl/worksheets/sheet5.xml><?xml version="1.0" encoding="utf-8"?>
<worksheet xmlns="http://schemas.openxmlformats.org/spreadsheetml/2006/main" xmlns:r="http://schemas.openxmlformats.org/officeDocument/2006/relationships">
  <dimension ref="A1:V46"/>
  <sheetViews>
    <sheetView zoomScaleSheetLayoutView="75" workbookViewId="0" topLeftCell="A1">
      <pane xSplit="5" ySplit="7" topLeftCell="F8" activePane="bottomRight" state="frozen"/>
      <selection pane="topLeft" activeCell="A1" sqref="A1"/>
      <selection pane="topRight" activeCell="F1" sqref="F1"/>
      <selection pane="bottomLeft" activeCell="A8" sqref="A8"/>
      <selection pane="bottomRight" activeCell="B1" sqref="B1:D1"/>
    </sheetView>
  </sheetViews>
  <sheetFormatPr defaultColWidth="9.00390625" defaultRowHeight="13.5"/>
  <cols>
    <col min="1" max="1" width="3.125" style="3" customWidth="1"/>
    <col min="2" max="2" width="13.00390625" style="4" bestFit="1" customWidth="1"/>
    <col min="3" max="3" width="5.875" style="0" customWidth="1"/>
    <col min="4" max="4" width="15.125" style="0" customWidth="1"/>
    <col min="5" max="15" width="10.50390625" style="9" customWidth="1"/>
    <col min="16" max="16" width="13.625" style="9" customWidth="1"/>
    <col min="17" max="17" width="6.00390625" style="0" customWidth="1"/>
    <col min="18" max="18" width="20.625" style="0" customWidth="1"/>
    <col min="19" max="19" width="7.50390625" style="0" customWidth="1"/>
    <col min="20" max="20" width="13.125" style="0" customWidth="1"/>
    <col min="21" max="21" width="9.625" style="0" customWidth="1"/>
    <col min="22" max="22" width="13.125" style="0" customWidth="1"/>
  </cols>
  <sheetData>
    <row r="1" spans="2:22" ht="21" customHeight="1">
      <c r="B1" s="174" t="s">
        <v>0</v>
      </c>
      <c r="C1" s="175"/>
      <c r="D1" s="175"/>
      <c r="E1" s="33" t="s">
        <v>324</v>
      </c>
      <c r="F1" s="52"/>
      <c r="G1" s="17" t="s">
        <v>325</v>
      </c>
      <c r="H1" s="185" t="s">
        <v>77</v>
      </c>
      <c r="I1" s="185"/>
      <c r="J1" s="185"/>
      <c r="K1" s="185"/>
      <c r="L1" s="185"/>
      <c r="M1" s="185"/>
      <c r="N1" s="185"/>
      <c r="O1" s="185"/>
      <c r="Q1" s="13"/>
      <c r="R1" s="6"/>
      <c r="S1" s="6"/>
      <c r="T1" s="6"/>
      <c r="U1" s="176" t="str">
        <f>D2</f>
        <v>奈良市</v>
      </c>
      <c r="V1" s="176"/>
    </row>
    <row r="2" spans="2:22" ht="21" customHeight="1" thickBot="1">
      <c r="B2" s="122" t="s">
        <v>1</v>
      </c>
      <c r="C2" s="123"/>
      <c r="D2" s="172" t="str">
        <f>IF(シート　１!D2:E2="","",シート　１!D2:E2)</f>
        <v>奈良市</v>
      </c>
      <c r="E2" s="173"/>
      <c r="F2" s="19"/>
      <c r="G2" s="17" t="s">
        <v>326</v>
      </c>
      <c r="H2" s="185" t="s">
        <v>181</v>
      </c>
      <c r="I2" s="185"/>
      <c r="J2" s="185"/>
      <c r="K2" s="185"/>
      <c r="L2" s="185"/>
      <c r="M2" s="185"/>
      <c r="N2" s="185"/>
      <c r="O2" s="185"/>
      <c r="Q2" s="13"/>
      <c r="R2" s="6"/>
      <c r="S2" s="6"/>
      <c r="T2" s="6"/>
      <c r="U2" s="6"/>
      <c r="V2" s="6"/>
    </row>
    <row r="3" spans="2:22" ht="21" customHeight="1">
      <c r="B3" s="18"/>
      <c r="C3" s="18"/>
      <c r="D3" s="12"/>
      <c r="E3" s="19"/>
      <c r="F3" s="19"/>
      <c r="G3" s="17" t="s">
        <v>327</v>
      </c>
      <c r="H3" s="185" t="s">
        <v>128</v>
      </c>
      <c r="I3" s="185"/>
      <c r="J3" s="185"/>
      <c r="K3" s="185"/>
      <c r="L3" s="185"/>
      <c r="M3" s="185"/>
      <c r="N3" s="185"/>
      <c r="O3" s="185"/>
      <c r="Q3" s="13"/>
      <c r="R3" s="6"/>
      <c r="S3" s="6"/>
      <c r="T3" s="6"/>
      <c r="U3" s="6"/>
      <c r="V3" s="6"/>
    </row>
    <row r="4" spans="2:22" ht="21" customHeight="1">
      <c r="B4" s="18"/>
      <c r="C4" s="18"/>
      <c r="D4" s="12"/>
      <c r="E4" s="19"/>
      <c r="F4" s="19"/>
      <c r="G4" s="17" t="s">
        <v>328</v>
      </c>
      <c r="H4" s="185" t="s">
        <v>185</v>
      </c>
      <c r="I4" s="185"/>
      <c r="J4" s="185"/>
      <c r="K4" s="185"/>
      <c r="L4" s="185"/>
      <c r="M4" s="185"/>
      <c r="N4" s="185"/>
      <c r="O4" s="185"/>
      <c r="Q4" s="13"/>
      <c r="R4" s="6"/>
      <c r="S4" s="6"/>
      <c r="T4" s="6"/>
      <c r="U4" s="6"/>
      <c r="V4" s="6"/>
    </row>
    <row r="5" ht="14.25" customHeight="1" thickBot="1"/>
    <row r="6" spans="1:22" ht="21.75" customHeight="1">
      <c r="A6" s="143" t="s">
        <v>25</v>
      </c>
      <c r="B6" s="144"/>
      <c r="C6" s="144"/>
      <c r="D6" s="401"/>
      <c r="E6" s="405" t="s">
        <v>131</v>
      </c>
      <c r="F6" s="53" t="s">
        <v>116</v>
      </c>
      <c r="G6" s="54" t="s">
        <v>117</v>
      </c>
      <c r="H6" s="54" t="s">
        <v>118</v>
      </c>
      <c r="I6" s="54" t="s">
        <v>119</v>
      </c>
      <c r="J6" s="54" t="s">
        <v>120</v>
      </c>
      <c r="K6" s="54" t="s">
        <v>121</v>
      </c>
      <c r="L6" s="54" t="s">
        <v>122</v>
      </c>
      <c r="M6" s="54" t="s">
        <v>123</v>
      </c>
      <c r="N6" s="54" t="s">
        <v>124</v>
      </c>
      <c r="O6" s="54" t="s">
        <v>125</v>
      </c>
      <c r="P6" s="419" t="s">
        <v>126</v>
      </c>
      <c r="Q6" s="6"/>
      <c r="R6" s="421" t="s">
        <v>24</v>
      </c>
      <c r="S6" s="111"/>
      <c r="T6" s="111"/>
      <c r="U6" s="111"/>
      <c r="V6" s="422"/>
    </row>
    <row r="7" spans="1:22" ht="21.75" customHeight="1" thickBot="1">
      <c r="A7" s="402"/>
      <c r="B7" s="403"/>
      <c r="C7" s="403"/>
      <c r="D7" s="404"/>
      <c r="E7" s="406"/>
      <c r="F7" s="55"/>
      <c r="G7" s="56"/>
      <c r="H7" s="56"/>
      <c r="I7" s="56"/>
      <c r="J7" s="56"/>
      <c r="K7" s="56"/>
      <c r="L7" s="56"/>
      <c r="M7" s="56"/>
      <c r="N7" s="56"/>
      <c r="O7" s="56"/>
      <c r="P7" s="420"/>
      <c r="Q7" s="6"/>
      <c r="R7" s="396" t="s">
        <v>303</v>
      </c>
      <c r="S7" s="157"/>
      <c r="T7" s="157"/>
      <c r="U7" s="157"/>
      <c r="V7" s="241"/>
    </row>
    <row r="8" spans="1:22" ht="26.25" customHeight="1">
      <c r="A8" s="140" t="s">
        <v>329</v>
      </c>
      <c r="B8" s="453" t="s">
        <v>300</v>
      </c>
      <c r="C8" s="384" t="s">
        <v>29</v>
      </c>
      <c r="D8" s="385"/>
      <c r="E8" s="416" t="s">
        <v>301</v>
      </c>
      <c r="F8" s="72">
        <v>118252</v>
      </c>
      <c r="G8" s="67">
        <v>116299</v>
      </c>
      <c r="H8" s="67">
        <v>117573</v>
      </c>
      <c r="I8" s="67">
        <v>116606</v>
      </c>
      <c r="J8" s="67">
        <v>117323</v>
      </c>
      <c r="K8" s="67">
        <v>116997</v>
      </c>
      <c r="L8" s="67">
        <v>117144</v>
      </c>
      <c r="M8" s="67">
        <v>117643</v>
      </c>
      <c r="N8" s="67">
        <v>118012</v>
      </c>
      <c r="O8" s="90">
        <v>117980</v>
      </c>
      <c r="P8" s="93">
        <f>IF(SUM(F8:O8)=0,"",SUM(F8:O8))</f>
        <v>1173829</v>
      </c>
      <c r="R8" s="58" t="s">
        <v>141</v>
      </c>
      <c r="S8" s="407" t="s">
        <v>21</v>
      </c>
      <c r="T8" s="423">
        <v>111637919</v>
      </c>
      <c r="U8" s="424"/>
      <c r="V8" s="425"/>
    </row>
    <row r="9" spans="1:22" ht="26.25" customHeight="1">
      <c r="A9" s="302"/>
      <c r="B9" s="454"/>
      <c r="C9" s="386" t="s">
        <v>85</v>
      </c>
      <c r="D9" s="1" t="s">
        <v>32</v>
      </c>
      <c r="E9" s="417"/>
      <c r="F9" s="73">
        <v>52605</v>
      </c>
      <c r="G9" s="68">
        <v>53120</v>
      </c>
      <c r="H9" s="68">
        <v>53641</v>
      </c>
      <c r="I9" s="68">
        <v>54167</v>
      </c>
      <c r="J9" s="68">
        <v>54698</v>
      </c>
      <c r="K9" s="68">
        <v>54808</v>
      </c>
      <c r="L9" s="68">
        <v>54807</v>
      </c>
      <c r="M9" s="68">
        <v>54805</v>
      </c>
      <c r="N9" s="68">
        <v>54804</v>
      </c>
      <c r="O9" s="91">
        <v>54803</v>
      </c>
      <c r="P9" s="94">
        <f aca="true" t="shared" si="0" ref="P9:P19">IF(SUM(F9:O9)=0,"",SUM(F9:O9))</f>
        <v>542258</v>
      </c>
      <c r="R9" s="77" t="s">
        <v>148</v>
      </c>
      <c r="S9" s="408"/>
      <c r="T9" s="393">
        <v>51519433</v>
      </c>
      <c r="U9" s="394"/>
      <c r="V9" s="395"/>
    </row>
    <row r="10" spans="1:22" ht="26.25" customHeight="1">
      <c r="A10" s="302"/>
      <c r="B10" s="454"/>
      <c r="C10" s="386"/>
      <c r="D10" s="2" t="s">
        <v>33</v>
      </c>
      <c r="E10" s="417"/>
      <c r="F10" s="73">
        <v>13887</v>
      </c>
      <c r="G10" s="68">
        <v>13377</v>
      </c>
      <c r="H10" s="68">
        <v>13838</v>
      </c>
      <c r="I10" s="68">
        <v>13662</v>
      </c>
      <c r="J10" s="68">
        <v>13743</v>
      </c>
      <c r="K10" s="68">
        <v>13503</v>
      </c>
      <c r="L10" s="68">
        <v>13557</v>
      </c>
      <c r="M10" s="68">
        <v>13852</v>
      </c>
      <c r="N10" s="68">
        <v>14145</v>
      </c>
      <c r="O10" s="91">
        <v>14143</v>
      </c>
      <c r="P10" s="94">
        <f t="shared" si="0"/>
        <v>137707</v>
      </c>
      <c r="R10" s="77" t="s">
        <v>149</v>
      </c>
      <c r="S10" s="408"/>
      <c r="T10" s="393">
        <v>13404389</v>
      </c>
      <c r="U10" s="394"/>
      <c r="V10" s="395"/>
    </row>
    <row r="11" spans="1:22" ht="26.25" customHeight="1">
      <c r="A11" s="302"/>
      <c r="B11" s="454"/>
      <c r="C11" s="386"/>
      <c r="D11" s="2" t="s">
        <v>299</v>
      </c>
      <c r="E11" s="417"/>
      <c r="F11" s="73">
        <v>18927</v>
      </c>
      <c r="G11" s="68">
        <v>19134</v>
      </c>
      <c r="H11" s="68">
        <v>19152</v>
      </c>
      <c r="I11" s="68">
        <v>18987</v>
      </c>
      <c r="J11" s="68">
        <v>19041</v>
      </c>
      <c r="K11" s="68">
        <v>19027</v>
      </c>
      <c r="L11" s="68">
        <v>19097</v>
      </c>
      <c r="M11" s="68">
        <v>19155</v>
      </c>
      <c r="N11" s="68">
        <v>19225</v>
      </c>
      <c r="O11" s="91">
        <v>19312</v>
      </c>
      <c r="P11" s="94">
        <f t="shared" si="0"/>
        <v>191057</v>
      </c>
      <c r="R11" s="77" t="s">
        <v>150</v>
      </c>
      <c r="S11" s="408"/>
      <c r="T11" s="393">
        <v>14648477</v>
      </c>
      <c r="U11" s="394"/>
      <c r="V11" s="395"/>
    </row>
    <row r="12" spans="1:22" ht="26.25" customHeight="1">
      <c r="A12" s="302"/>
      <c r="B12" s="454"/>
      <c r="C12" s="387"/>
      <c r="D12" s="2" t="s">
        <v>34</v>
      </c>
      <c r="E12" s="417"/>
      <c r="F12" s="73">
        <v>17349</v>
      </c>
      <c r="G12" s="68">
        <v>14745</v>
      </c>
      <c r="H12" s="68">
        <v>14756</v>
      </c>
      <c r="I12" s="68">
        <v>14346</v>
      </c>
      <c r="J12" s="68">
        <v>14355</v>
      </c>
      <c r="K12" s="68">
        <v>13979</v>
      </c>
      <c r="L12" s="68">
        <v>13985</v>
      </c>
      <c r="M12" s="68">
        <v>13981</v>
      </c>
      <c r="N12" s="68">
        <v>13965</v>
      </c>
      <c r="O12" s="91">
        <v>13865</v>
      </c>
      <c r="P12" s="94">
        <f t="shared" si="0"/>
        <v>145326</v>
      </c>
      <c r="R12" s="77" t="s">
        <v>151</v>
      </c>
      <c r="S12" s="408"/>
      <c r="T12" s="393">
        <v>12419000</v>
      </c>
      <c r="U12" s="394"/>
      <c r="V12" s="395"/>
    </row>
    <row r="13" spans="1:22" ht="26.25" customHeight="1">
      <c r="A13" s="302"/>
      <c r="B13" s="454"/>
      <c r="C13" s="382" t="s">
        <v>30</v>
      </c>
      <c r="D13" s="383"/>
      <c r="E13" s="417"/>
      <c r="F13" s="73">
        <v>118252</v>
      </c>
      <c r="G13" s="68">
        <v>116299</v>
      </c>
      <c r="H13" s="68">
        <v>117573</v>
      </c>
      <c r="I13" s="68">
        <v>116606</v>
      </c>
      <c r="J13" s="68">
        <v>117323</v>
      </c>
      <c r="K13" s="68">
        <v>116997</v>
      </c>
      <c r="L13" s="68">
        <v>117144</v>
      </c>
      <c r="M13" s="68">
        <v>117643</v>
      </c>
      <c r="N13" s="68">
        <v>118012</v>
      </c>
      <c r="O13" s="91">
        <v>117980</v>
      </c>
      <c r="P13" s="94">
        <f t="shared" si="0"/>
        <v>1173829</v>
      </c>
      <c r="R13" s="59" t="s">
        <v>142</v>
      </c>
      <c r="S13" s="408"/>
      <c r="T13" s="432">
        <v>111224709</v>
      </c>
      <c r="U13" s="433"/>
      <c r="V13" s="434"/>
    </row>
    <row r="14" spans="1:22" ht="26.25" customHeight="1">
      <c r="A14" s="302"/>
      <c r="B14" s="454"/>
      <c r="C14" s="386" t="s">
        <v>85</v>
      </c>
      <c r="D14" s="1" t="s">
        <v>35</v>
      </c>
      <c r="E14" s="417"/>
      <c r="F14" s="73">
        <v>26165</v>
      </c>
      <c r="G14" s="68">
        <v>27934</v>
      </c>
      <c r="H14" s="68">
        <v>29804</v>
      </c>
      <c r="I14" s="68">
        <v>28728</v>
      </c>
      <c r="J14" s="68">
        <v>29608</v>
      </c>
      <c r="K14" s="68">
        <v>28884</v>
      </c>
      <c r="L14" s="68">
        <v>28680</v>
      </c>
      <c r="M14" s="68">
        <v>28341</v>
      </c>
      <c r="N14" s="68">
        <v>27746</v>
      </c>
      <c r="O14" s="91">
        <v>27044</v>
      </c>
      <c r="P14" s="94">
        <f t="shared" si="0"/>
        <v>282934</v>
      </c>
      <c r="R14" s="77" t="s">
        <v>152</v>
      </c>
      <c r="S14" s="408"/>
      <c r="T14" s="393">
        <v>26292172</v>
      </c>
      <c r="U14" s="394"/>
      <c r="V14" s="395"/>
    </row>
    <row r="15" spans="1:22" ht="26.25" customHeight="1">
      <c r="A15" s="302"/>
      <c r="B15" s="454"/>
      <c r="C15" s="386"/>
      <c r="D15" s="1" t="s">
        <v>40</v>
      </c>
      <c r="E15" s="417"/>
      <c r="F15" s="73">
        <v>20693</v>
      </c>
      <c r="G15" s="68">
        <v>21102</v>
      </c>
      <c r="H15" s="68">
        <v>21207</v>
      </c>
      <c r="I15" s="68">
        <v>21312</v>
      </c>
      <c r="J15" s="68">
        <v>21418</v>
      </c>
      <c r="K15" s="68">
        <v>21526</v>
      </c>
      <c r="L15" s="68">
        <v>21633</v>
      </c>
      <c r="M15" s="68">
        <v>21740</v>
      </c>
      <c r="N15" s="68">
        <v>21850</v>
      </c>
      <c r="O15" s="91">
        <v>21959</v>
      </c>
      <c r="P15" s="94">
        <f t="shared" si="0"/>
        <v>214440</v>
      </c>
      <c r="R15" s="77" t="s">
        <v>153</v>
      </c>
      <c r="S15" s="408"/>
      <c r="T15" s="393">
        <v>20302000</v>
      </c>
      <c r="U15" s="394"/>
      <c r="V15" s="395"/>
    </row>
    <row r="16" spans="1:22" ht="26.25" customHeight="1">
      <c r="A16" s="302"/>
      <c r="B16" s="454"/>
      <c r="C16" s="386"/>
      <c r="D16" s="1" t="s">
        <v>39</v>
      </c>
      <c r="E16" s="417"/>
      <c r="F16" s="73">
        <v>16748</v>
      </c>
      <c r="G16" s="68">
        <v>17486</v>
      </c>
      <c r="H16" s="68">
        <v>17743</v>
      </c>
      <c r="I16" s="68">
        <v>17978</v>
      </c>
      <c r="J16" s="68">
        <v>18038</v>
      </c>
      <c r="K16" s="68">
        <v>18348</v>
      </c>
      <c r="L16" s="68">
        <v>18536</v>
      </c>
      <c r="M16" s="68">
        <v>18923</v>
      </c>
      <c r="N16" s="68">
        <v>18943</v>
      </c>
      <c r="O16" s="91">
        <v>18986</v>
      </c>
      <c r="P16" s="94">
        <f t="shared" si="0"/>
        <v>181729</v>
      </c>
      <c r="R16" s="77" t="s">
        <v>154</v>
      </c>
      <c r="S16" s="408"/>
      <c r="T16" s="393">
        <v>16478580</v>
      </c>
      <c r="U16" s="394"/>
      <c r="V16" s="395"/>
    </row>
    <row r="17" spans="1:22" ht="26.25" customHeight="1">
      <c r="A17" s="302"/>
      <c r="B17" s="454"/>
      <c r="C17" s="386"/>
      <c r="D17" s="1" t="s">
        <v>36</v>
      </c>
      <c r="E17" s="417"/>
      <c r="F17" s="73">
        <v>16585</v>
      </c>
      <c r="G17" s="68">
        <v>16125</v>
      </c>
      <c r="H17" s="68">
        <v>15717</v>
      </c>
      <c r="I17" s="68">
        <v>15261</v>
      </c>
      <c r="J17" s="68">
        <v>15235</v>
      </c>
      <c r="K17" s="68">
        <v>15416</v>
      </c>
      <c r="L17" s="68">
        <v>15419</v>
      </c>
      <c r="M17" s="68">
        <v>15405</v>
      </c>
      <c r="N17" s="68">
        <v>15824</v>
      </c>
      <c r="O17" s="91">
        <v>16254</v>
      </c>
      <c r="P17" s="94">
        <f t="shared" si="0"/>
        <v>157241</v>
      </c>
      <c r="R17" s="77" t="s">
        <v>155</v>
      </c>
      <c r="S17" s="408"/>
      <c r="T17" s="393">
        <v>15494824</v>
      </c>
      <c r="U17" s="394"/>
      <c r="V17" s="395"/>
    </row>
    <row r="18" spans="1:22" ht="26.25" customHeight="1">
      <c r="A18" s="302"/>
      <c r="B18" s="454"/>
      <c r="C18" s="386"/>
      <c r="D18" s="1" t="s">
        <v>37</v>
      </c>
      <c r="E18" s="417"/>
      <c r="F18" s="73">
        <v>5112</v>
      </c>
      <c r="G18" s="68">
        <v>4968</v>
      </c>
      <c r="H18" s="68">
        <v>4830</v>
      </c>
      <c r="I18" s="68">
        <v>4696</v>
      </c>
      <c r="J18" s="68">
        <v>4696</v>
      </c>
      <c r="K18" s="68">
        <v>4688</v>
      </c>
      <c r="L18" s="68">
        <v>4688</v>
      </c>
      <c r="M18" s="68">
        <v>4688</v>
      </c>
      <c r="N18" s="68">
        <v>4688</v>
      </c>
      <c r="O18" s="91">
        <v>4688</v>
      </c>
      <c r="P18" s="94">
        <f t="shared" si="0"/>
        <v>47742</v>
      </c>
      <c r="R18" s="77" t="s">
        <v>156</v>
      </c>
      <c r="S18" s="408"/>
      <c r="T18" s="393">
        <v>5516778</v>
      </c>
      <c r="U18" s="394"/>
      <c r="V18" s="395"/>
    </row>
    <row r="19" spans="1:22" ht="26.25" customHeight="1" thickBot="1">
      <c r="A19" s="302"/>
      <c r="B19" s="454"/>
      <c r="C19" s="388"/>
      <c r="D19" s="24" t="s">
        <v>38</v>
      </c>
      <c r="E19" s="417"/>
      <c r="F19" s="74">
        <v>13596</v>
      </c>
      <c r="G19" s="75">
        <v>13119</v>
      </c>
      <c r="H19" s="75">
        <v>13099</v>
      </c>
      <c r="I19" s="75">
        <v>13243</v>
      </c>
      <c r="J19" s="75">
        <v>13201</v>
      </c>
      <c r="K19" s="75">
        <v>13134</v>
      </c>
      <c r="L19" s="75">
        <v>13138</v>
      </c>
      <c r="M19" s="75">
        <v>13463</v>
      </c>
      <c r="N19" s="75">
        <v>13903</v>
      </c>
      <c r="O19" s="92">
        <v>13901</v>
      </c>
      <c r="P19" s="95">
        <f t="shared" si="0"/>
        <v>133797</v>
      </c>
      <c r="R19" s="78" t="s">
        <v>157</v>
      </c>
      <c r="S19" s="409"/>
      <c r="T19" s="393">
        <v>9520067</v>
      </c>
      <c r="U19" s="394"/>
      <c r="V19" s="395"/>
    </row>
    <row r="20" spans="1:22" ht="47.25" customHeight="1">
      <c r="A20" s="302"/>
      <c r="B20" s="454"/>
      <c r="C20" s="379" t="s">
        <v>302</v>
      </c>
      <c r="D20" s="380"/>
      <c r="E20" s="417"/>
      <c r="F20" s="445">
        <v>21850</v>
      </c>
      <c r="G20" s="446"/>
      <c r="H20" s="449"/>
      <c r="I20" s="449"/>
      <c r="J20" s="449"/>
      <c r="K20" s="449"/>
      <c r="L20" s="449"/>
      <c r="M20" s="449"/>
      <c r="N20" s="449"/>
      <c r="O20" s="449"/>
      <c r="P20" s="450"/>
      <c r="R20" s="63" t="s">
        <v>333</v>
      </c>
      <c r="S20" s="70"/>
      <c r="T20" s="96">
        <v>374800</v>
      </c>
      <c r="U20" s="391" t="s">
        <v>162</v>
      </c>
      <c r="V20" s="103">
        <v>21475200</v>
      </c>
    </row>
    <row r="21" spans="1:22" ht="47.25" customHeight="1" thickBot="1">
      <c r="A21" s="302"/>
      <c r="B21" s="454"/>
      <c r="C21" s="381" t="s">
        <v>130</v>
      </c>
      <c r="D21" s="300"/>
      <c r="E21" s="418"/>
      <c r="F21" s="447">
        <v>3800</v>
      </c>
      <c r="G21" s="448"/>
      <c r="H21" s="451"/>
      <c r="I21" s="451"/>
      <c r="J21" s="451"/>
      <c r="K21" s="451"/>
      <c r="L21" s="451"/>
      <c r="M21" s="451"/>
      <c r="N21" s="451"/>
      <c r="O21" s="451"/>
      <c r="P21" s="452"/>
      <c r="R21" s="51" t="s">
        <v>161</v>
      </c>
      <c r="S21" s="71"/>
      <c r="T21" s="84">
        <v>3800000</v>
      </c>
      <c r="U21" s="392"/>
      <c r="V21" s="85"/>
    </row>
    <row r="22" spans="1:22" ht="47.25" customHeight="1">
      <c r="A22" s="302"/>
      <c r="B22" s="454"/>
      <c r="C22" s="426" t="s">
        <v>127</v>
      </c>
      <c r="D22" s="427"/>
      <c r="E22" s="203"/>
      <c r="F22" s="435" t="s">
        <v>330</v>
      </c>
      <c r="G22" s="436"/>
      <c r="H22" s="436"/>
      <c r="I22" s="436"/>
      <c r="J22" s="436"/>
      <c r="K22" s="436"/>
      <c r="L22" s="441" t="s">
        <v>331</v>
      </c>
      <c r="M22" s="444" t="s">
        <v>332</v>
      </c>
      <c r="N22" s="104"/>
      <c r="O22" s="104"/>
      <c r="P22" s="105"/>
      <c r="R22" s="62" t="s">
        <v>158</v>
      </c>
      <c r="S22" s="429" t="s">
        <v>129</v>
      </c>
      <c r="T22" s="397">
        <v>55632976</v>
      </c>
      <c r="U22" s="397"/>
      <c r="V22" s="398"/>
    </row>
    <row r="23" spans="1:22" ht="47.25" customHeight="1">
      <c r="A23" s="302"/>
      <c r="B23" s="454"/>
      <c r="C23" s="410"/>
      <c r="D23" s="411"/>
      <c r="E23" s="199"/>
      <c r="F23" s="437"/>
      <c r="G23" s="438"/>
      <c r="H23" s="438"/>
      <c r="I23" s="438"/>
      <c r="J23" s="438"/>
      <c r="K23" s="438"/>
      <c r="L23" s="442"/>
      <c r="M23" s="438"/>
      <c r="N23" s="106"/>
      <c r="O23" s="106"/>
      <c r="P23" s="107"/>
      <c r="R23" s="60" t="s">
        <v>159</v>
      </c>
      <c r="S23" s="430"/>
      <c r="T23" s="399">
        <v>711876</v>
      </c>
      <c r="U23" s="399"/>
      <c r="V23" s="400"/>
    </row>
    <row r="24" spans="1:22" ht="47.25" customHeight="1" thickBot="1">
      <c r="A24" s="302"/>
      <c r="B24" s="454"/>
      <c r="C24" s="410"/>
      <c r="D24" s="411"/>
      <c r="E24" s="199"/>
      <c r="F24" s="437"/>
      <c r="G24" s="438"/>
      <c r="H24" s="438"/>
      <c r="I24" s="438"/>
      <c r="J24" s="438"/>
      <c r="K24" s="438"/>
      <c r="L24" s="442"/>
      <c r="M24" s="438"/>
      <c r="N24" s="106"/>
      <c r="O24" s="106"/>
      <c r="P24" s="107"/>
      <c r="R24" s="61" t="s">
        <v>160</v>
      </c>
      <c r="S24" s="431"/>
      <c r="T24" s="389">
        <v>494026</v>
      </c>
      <c r="U24" s="389"/>
      <c r="V24" s="390"/>
    </row>
    <row r="25" spans="1:17" s="6" customFormat="1" ht="21" customHeight="1" thickBot="1">
      <c r="A25" s="302"/>
      <c r="B25" s="454"/>
      <c r="C25" s="410"/>
      <c r="D25" s="411"/>
      <c r="E25" s="199"/>
      <c r="F25" s="437"/>
      <c r="G25" s="438"/>
      <c r="H25" s="438"/>
      <c r="I25" s="438"/>
      <c r="J25" s="438"/>
      <c r="K25" s="438"/>
      <c r="L25" s="442"/>
      <c r="M25" s="438"/>
      <c r="N25" s="106"/>
      <c r="O25" s="106"/>
      <c r="P25" s="107"/>
      <c r="Q25" s="13"/>
    </row>
    <row r="26" spans="1:22" ht="13.5">
      <c r="A26" s="302"/>
      <c r="B26" s="454"/>
      <c r="C26" s="410"/>
      <c r="D26" s="411"/>
      <c r="E26" s="199"/>
      <c r="F26" s="437"/>
      <c r="G26" s="438"/>
      <c r="H26" s="438"/>
      <c r="I26" s="438"/>
      <c r="J26" s="438"/>
      <c r="K26" s="438"/>
      <c r="L26" s="442"/>
      <c r="M26" s="438"/>
      <c r="N26" s="106"/>
      <c r="O26" s="106"/>
      <c r="P26" s="107"/>
      <c r="R26" s="426" t="s">
        <v>184</v>
      </c>
      <c r="S26" s="427"/>
      <c r="T26" s="427"/>
      <c r="U26" s="427"/>
      <c r="V26" s="428"/>
    </row>
    <row r="27" spans="1:22" ht="13.5">
      <c r="A27" s="302"/>
      <c r="B27" s="454"/>
      <c r="C27" s="410"/>
      <c r="D27" s="411"/>
      <c r="E27" s="199"/>
      <c r="F27" s="437"/>
      <c r="G27" s="438"/>
      <c r="H27" s="438"/>
      <c r="I27" s="438"/>
      <c r="J27" s="438"/>
      <c r="K27" s="438"/>
      <c r="L27" s="442"/>
      <c r="M27" s="438"/>
      <c r="N27" s="106"/>
      <c r="O27" s="106"/>
      <c r="P27" s="107"/>
      <c r="R27" s="410"/>
      <c r="S27" s="411"/>
      <c r="T27" s="411"/>
      <c r="U27" s="411"/>
      <c r="V27" s="412"/>
    </row>
    <row r="28" spans="1:22" ht="13.5">
      <c r="A28" s="302"/>
      <c r="B28" s="454"/>
      <c r="C28" s="410"/>
      <c r="D28" s="411"/>
      <c r="E28" s="199"/>
      <c r="F28" s="437"/>
      <c r="G28" s="438"/>
      <c r="H28" s="438"/>
      <c r="I28" s="438"/>
      <c r="J28" s="438"/>
      <c r="K28" s="438"/>
      <c r="L28" s="442"/>
      <c r="M28" s="438"/>
      <c r="N28" s="106"/>
      <c r="O28" s="106"/>
      <c r="P28" s="107"/>
      <c r="R28" s="410"/>
      <c r="S28" s="411"/>
      <c r="T28" s="411"/>
      <c r="U28" s="411"/>
      <c r="V28" s="412"/>
    </row>
    <row r="29" spans="1:22" ht="13.5">
      <c r="A29" s="302"/>
      <c r="B29" s="454"/>
      <c r="C29" s="410"/>
      <c r="D29" s="411"/>
      <c r="E29" s="199"/>
      <c r="F29" s="437"/>
      <c r="G29" s="438"/>
      <c r="H29" s="438"/>
      <c r="I29" s="438"/>
      <c r="J29" s="438"/>
      <c r="K29" s="438"/>
      <c r="L29" s="442"/>
      <c r="M29" s="438"/>
      <c r="N29" s="106"/>
      <c r="O29" s="106"/>
      <c r="P29" s="107"/>
      <c r="R29" s="410"/>
      <c r="S29" s="411"/>
      <c r="T29" s="411"/>
      <c r="U29" s="411"/>
      <c r="V29" s="412"/>
    </row>
    <row r="30" spans="1:22" ht="13.5">
      <c r="A30" s="302"/>
      <c r="B30" s="454"/>
      <c r="C30" s="410"/>
      <c r="D30" s="411"/>
      <c r="E30" s="199"/>
      <c r="F30" s="437"/>
      <c r="G30" s="438"/>
      <c r="H30" s="438"/>
      <c r="I30" s="438"/>
      <c r="J30" s="438"/>
      <c r="K30" s="438"/>
      <c r="L30" s="442"/>
      <c r="M30" s="438"/>
      <c r="N30" s="106"/>
      <c r="O30" s="106"/>
      <c r="P30" s="107"/>
      <c r="R30" s="410"/>
      <c r="S30" s="411"/>
      <c r="T30" s="411"/>
      <c r="U30" s="411"/>
      <c r="V30" s="412"/>
    </row>
    <row r="31" spans="1:22" ht="13.5">
      <c r="A31" s="302"/>
      <c r="B31" s="454"/>
      <c r="C31" s="410"/>
      <c r="D31" s="411"/>
      <c r="E31" s="199"/>
      <c r="F31" s="437"/>
      <c r="G31" s="438"/>
      <c r="H31" s="438"/>
      <c r="I31" s="438"/>
      <c r="J31" s="438"/>
      <c r="K31" s="438"/>
      <c r="L31" s="442"/>
      <c r="M31" s="438"/>
      <c r="N31" s="106"/>
      <c r="O31" s="106"/>
      <c r="P31" s="107"/>
      <c r="R31" s="410"/>
      <c r="S31" s="411"/>
      <c r="T31" s="411"/>
      <c r="U31" s="411"/>
      <c r="V31" s="412"/>
    </row>
    <row r="32" spans="1:22" ht="13.5">
      <c r="A32" s="302"/>
      <c r="B32" s="454"/>
      <c r="C32" s="410"/>
      <c r="D32" s="411"/>
      <c r="E32" s="199"/>
      <c r="F32" s="437"/>
      <c r="G32" s="438"/>
      <c r="H32" s="438"/>
      <c r="I32" s="438"/>
      <c r="J32" s="438"/>
      <c r="K32" s="438"/>
      <c r="L32" s="442"/>
      <c r="M32" s="438"/>
      <c r="N32" s="106"/>
      <c r="O32" s="106"/>
      <c r="P32" s="107"/>
      <c r="R32" s="410"/>
      <c r="S32" s="411"/>
      <c r="T32" s="411"/>
      <c r="U32" s="411"/>
      <c r="V32" s="412"/>
    </row>
    <row r="33" spans="1:22" ht="13.5">
      <c r="A33" s="302"/>
      <c r="B33" s="454"/>
      <c r="C33" s="410"/>
      <c r="D33" s="411"/>
      <c r="E33" s="199"/>
      <c r="F33" s="437"/>
      <c r="G33" s="438"/>
      <c r="H33" s="438"/>
      <c r="I33" s="438"/>
      <c r="J33" s="438"/>
      <c r="K33" s="438"/>
      <c r="L33" s="442"/>
      <c r="M33" s="438"/>
      <c r="N33" s="106"/>
      <c r="O33" s="106"/>
      <c r="P33" s="107"/>
      <c r="R33" s="410"/>
      <c r="S33" s="411"/>
      <c r="T33" s="411"/>
      <c r="U33" s="411"/>
      <c r="V33" s="412"/>
    </row>
    <row r="34" spans="1:22" ht="13.5">
      <c r="A34" s="302"/>
      <c r="B34" s="454"/>
      <c r="C34" s="410"/>
      <c r="D34" s="411"/>
      <c r="E34" s="199"/>
      <c r="F34" s="437"/>
      <c r="G34" s="438"/>
      <c r="H34" s="438"/>
      <c r="I34" s="438"/>
      <c r="J34" s="438"/>
      <c r="K34" s="438"/>
      <c r="L34" s="442"/>
      <c r="M34" s="438"/>
      <c r="N34" s="106"/>
      <c r="O34" s="106"/>
      <c r="P34" s="107"/>
      <c r="R34" s="410"/>
      <c r="S34" s="411"/>
      <c r="T34" s="411"/>
      <c r="U34" s="411"/>
      <c r="V34" s="412"/>
    </row>
    <row r="35" spans="1:22" ht="13.5">
      <c r="A35" s="302"/>
      <c r="B35" s="454"/>
      <c r="C35" s="410"/>
      <c r="D35" s="411"/>
      <c r="E35" s="199"/>
      <c r="F35" s="437"/>
      <c r="G35" s="438"/>
      <c r="H35" s="438"/>
      <c r="I35" s="438"/>
      <c r="J35" s="438"/>
      <c r="K35" s="438"/>
      <c r="L35" s="442"/>
      <c r="M35" s="438"/>
      <c r="N35" s="106"/>
      <c r="O35" s="106"/>
      <c r="P35" s="107"/>
      <c r="R35" s="410"/>
      <c r="S35" s="411"/>
      <c r="T35" s="411"/>
      <c r="U35" s="411"/>
      <c r="V35" s="412"/>
    </row>
    <row r="36" spans="1:22" ht="13.5">
      <c r="A36" s="302"/>
      <c r="B36" s="454"/>
      <c r="C36" s="410"/>
      <c r="D36" s="411"/>
      <c r="E36" s="199"/>
      <c r="F36" s="437"/>
      <c r="G36" s="438"/>
      <c r="H36" s="438"/>
      <c r="I36" s="438"/>
      <c r="J36" s="438"/>
      <c r="K36" s="438"/>
      <c r="L36" s="442"/>
      <c r="M36" s="438"/>
      <c r="N36" s="106"/>
      <c r="O36" s="106"/>
      <c r="P36" s="107"/>
      <c r="R36" s="410"/>
      <c r="S36" s="411"/>
      <c r="T36" s="411"/>
      <c r="U36" s="411"/>
      <c r="V36" s="412"/>
    </row>
    <row r="37" spans="1:22" ht="13.5">
      <c r="A37" s="302"/>
      <c r="B37" s="454"/>
      <c r="C37" s="410"/>
      <c r="D37" s="411"/>
      <c r="E37" s="199"/>
      <c r="F37" s="437"/>
      <c r="G37" s="438"/>
      <c r="H37" s="438"/>
      <c r="I37" s="438"/>
      <c r="J37" s="438"/>
      <c r="K37" s="438"/>
      <c r="L37" s="442"/>
      <c r="M37" s="438"/>
      <c r="N37" s="106"/>
      <c r="O37" s="106"/>
      <c r="P37" s="107"/>
      <c r="R37" s="410"/>
      <c r="S37" s="411"/>
      <c r="T37" s="411"/>
      <c r="U37" s="411"/>
      <c r="V37" s="412"/>
    </row>
    <row r="38" spans="1:22" ht="13.5">
      <c r="A38" s="302"/>
      <c r="B38" s="454"/>
      <c r="C38" s="410"/>
      <c r="D38" s="411"/>
      <c r="E38" s="199"/>
      <c r="F38" s="437"/>
      <c r="G38" s="438"/>
      <c r="H38" s="438"/>
      <c r="I38" s="438"/>
      <c r="J38" s="438"/>
      <c r="K38" s="438"/>
      <c r="L38" s="442"/>
      <c r="M38" s="438"/>
      <c r="N38" s="106"/>
      <c r="O38" s="106"/>
      <c r="P38" s="107"/>
      <c r="R38" s="410"/>
      <c r="S38" s="411"/>
      <c r="T38" s="411"/>
      <c r="U38" s="411"/>
      <c r="V38" s="412"/>
    </row>
    <row r="39" spans="1:22" ht="13.5">
      <c r="A39" s="302"/>
      <c r="B39" s="454"/>
      <c r="C39" s="410"/>
      <c r="D39" s="411"/>
      <c r="E39" s="199"/>
      <c r="F39" s="437"/>
      <c r="G39" s="438"/>
      <c r="H39" s="438"/>
      <c r="I39" s="438"/>
      <c r="J39" s="438"/>
      <c r="K39" s="438"/>
      <c r="L39" s="442"/>
      <c r="M39" s="438"/>
      <c r="N39" s="106"/>
      <c r="O39" s="106"/>
      <c r="P39" s="107"/>
      <c r="R39" s="410"/>
      <c r="S39" s="411"/>
      <c r="T39" s="411"/>
      <c r="U39" s="411"/>
      <c r="V39" s="412"/>
    </row>
    <row r="40" spans="1:22" ht="13.5">
      <c r="A40" s="302"/>
      <c r="B40" s="454"/>
      <c r="C40" s="410"/>
      <c r="D40" s="411"/>
      <c r="E40" s="199"/>
      <c r="F40" s="437"/>
      <c r="G40" s="438"/>
      <c r="H40" s="438"/>
      <c r="I40" s="438"/>
      <c r="J40" s="438"/>
      <c r="K40" s="438"/>
      <c r="L40" s="442"/>
      <c r="M40" s="438"/>
      <c r="N40" s="106"/>
      <c r="O40" s="106"/>
      <c r="P40" s="107"/>
      <c r="R40" s="410"/>
      <c r="S40" s="411"/>
      <c r="T40" s="411"/>
      <c r="U40" s="411"/>
      <c r="V40" s="412"/>
    </row>
    <row r="41" spans="1:22" ht="13.5">
      <c r="A41" s="302"/>
      <c r="B41" s="454"/>
      <c r="C41" s="410"/>
      <c r="D41" s="411"/>
      <c r="E41" s="199"/>
      <c r="F41" s="437"/>
      <c r="G41" s="438"/>
      <c r="H41" s="438"/>
      <c r="I41" s="438"/>
      <c r="J41" s="438"/>
      <c r="K41" s="438"/>
      <c r="L41" s="442"/>
      <c r="M41" s="438"/>
      <c r="N41" s="106"/>
      <c r="O41" s="106"/>
      <c r="P41" s="107"/>
      <c r="R41" s="410"/>
      <c r="S41" s="411"/>
      <c r="T41" s="411"/>
      <c r="U41" s="411"/>
      <c r="V41" s="412"/>
    </row>
    <row r="42" spans="1:22" ht="13.5">
      <c r="A42" s="302"/>
      <c r="B42" s="454"/>
      <c r="C42" s="410"/>
      <c r="D42" s="411"/>
      <c r="E42" s="199"/>
      <c r="F42" s="437"/>
      <c r="G42" s="438"/>
      <c r="H42" s="438"/>
      <c r="I42" s="438"/>
      <c r="J42" s="438"/>
      <c r="K42" s="438"/>
      <c r="L42" s="442"/>
      <c r="M42" s="438"/>
      <c r="N42" s="106"/>
      <c r="O42" s="106"/>
      <c r="P42" s="107"/>
      <c r="R42" s="410"/>
      <c r="S42" s="411"/>
      <c r="T42" s="411"/>
      <c r="U42" s="411"/>
      <c r="V42" s="412"/>
    </row>
    <row r="43" spans="1:22" ht="13.5">
      <c r="A43" s="302"/>
      <c r="B43" s="454"/>
      <c r="C43" s="410"/>
      <c r="D43" s="411"/>
      <c r="E43" s="199"/>
      <c r="F43" s="437"/>
      <c r="G43" s="438"/>
      <c r="H43" s="438"/>
      <c r="I43" s="438"/>
      <c r="J43" s="438"/>
      <c r="K43" s="438"/>
      <c r="L43" s="442"/>
      <c r="M43" s="438"/>
      <c r="N43" s="106"/>
      <c r="O43" s="106"/>
      <c r="P43" s="107"/>
      <c r="R43" s="410"/>
      <c r="S43" s="411"/>
      <c r="T43" s="411"/>
      <c r="U43" s="411"/>
      <c r="V43" s="412"/>
    </row>
    <row r="44" spans="1:22" ht="13.5">
      <c r="A44" s="302"/>
      <c r="B44" s="454"/>
      <c r="C44" s="410"/>
      <c r="D44" s="411"/>
      <c r="E44" s="199"/>
      <c r="F44" s="437"/>
      <c r="G44" s="438"/>
      <c r="H44" s="438"/>
      <c r="I44" s="438"/>
      <c r="J44" s="438"/>
      <c r="K44" s="438"/>
      <c r="L44" s="442"/>
      <c r="M44" s="438"/>
      <c r="N44" s="106"/>
      <c r="O44" s="106"/>
      <c r="P44" s="107"/>
      <c r="R44" s="410"/>
      <c r="S44" s="411"/>
      <c r="T44" s="411"/>
      <c r="U44" s="411"/>
      <c r="V44" s="412"/>
    </row>
    <row r="45" spans="1:22" ht="13.5">
      <c r="A45" s="302"/>
      <c r="B45" s="454"/>
      <c r="C45" s="410"/>
      <c r="D45" s="411"/>
      <c r="E45" s="199"/>
      <c r="F45" s="437"/>
      <c r="G45" s="438"/>
      <c r="H45" s="438"/>
      <c r="I45" s="438"/>
      <c r="J45" s="438"/>
      <c r="K45" s="438"/>
      <c r="L45" s="442"/>
      <c r="M45" s="438"/>
      <c r="N45" s="106"/>
      <c r="O45" s="106"/>
      <c r="P45" s="107"/>
      <c r="R45" s="410"/>
      <c r="S45" s="411"/>
      <c r="T45" s="411"/>
      <c r="U45" s="411"/>
      <c r="V45" s="412"/>
    </row>
    <row r="46" spans="1:22" ht="14.25" thickBot="1">
      <c r="A46" s="303"/>
      <c r="B46" s="455"/>
      <c r="C46" s="413"/>
      <c r="D46" s="414"/>
      <c r="E46" s="235"/>
      <c r="F46" s="439"/>
      <c r="G46" s="440"/>
      <c r="H46" s="440"/>
      <c r="I46" s="440"/>
      <c r="J46" s="440"/>
      <c r="K46" s="440"/>
      <c r="L46" s="443"/>
      <c r="M46" s="440"/>
      <c r="N46" s="108"/>
      <c r="O46" s="108"/>
      <c r="P46" s="109"/>
      <c r="R46" s="413"/>
      <c r="S46" s="414"/>
      <c r="T46" s="414"/>
      <c r="U46" s="414"/>
      <c r="V46" s="415"/>
    </row>
  </sheetData>
  <mergeCells count="50">
    <mergeCell ref="F22:K46"/>
    <mergeCell ref="L22:L46"/>
    <mergeCell ref="M22:M46"/>
    <mergeCell ref="A8:A46"/>
    <mergeCell ref="F20:G20"/>
    <mergeCell ref="F21:G21"/>
    <mergeCell ref="H20:P21"/>
    <mergeCell ref="B8:B46"/>
    <mergeCell ref="C22:D46"/>
    <mergeCell ref="E22:E46"/>
    <mergeCell ref="T10:V10"/>
    <mergeCell ref="T16:V16"/>
    <mergeCell ref="T17:V17"/>
    <mergeCell ref="T11:V11"/>
    <mergeCell ref="T12:V12"/>
    <mergeCell ref="T13:V13"/>
    <mergeCell ref="S8:S19"/>
    <mergeCell ref="R27:V46"/>
    <mergeCell ref="E8:E21"/>
    <mergeCell ref="B2:C2"/>
    <mergeCell ref="P6:P7"/>
    <mergeCell ref="R6:V6"/>
    <mergeCell ref="T8:V8"/>
    <mergeCell ref="R26:V26"/>
    <mergeCell ref="T15:V15"/>
    <mergeCell ref="S22:S24"/>
    <mergeCell ref="B1:D1"/>
    <mergeCell ref="D2:E2"/>
    <mergeCell ref="A6:D7"/>
    <mergeCell ref="E6:E7"/>
    <mergeCell ref="H1:O1"/>
    <mergeCell ref="H2:O2"/>
    <mergeCell ref="H3:O3"/>
    <mergeCell ref="H4:O4"/>
    <mergeCell ref="U1:V1"/>
    <mergeCell ref="T24:V24"/>
    <mergeCell ref="U20:U21"/>
    <mergeCell ref="T18:V18"/>
    <mergeCell ref="T19:V19"/>
    <mergeCell ref="R7:V7"/>
    <mergeCell ref="T9:V9"/>
    <mergeCell ref="T22:V22"/>
    <mergeCell ref="T23:V23"/>
    <mergeCell ref="T14:V14"/>
    <mergeCell ref="C20:D20"/>
    <mergeCell ref="C21:D21"/>
    <mergeCell ref="C13:D13"/>
    <mergeCell ref="C8:D8"/>
    <mergeCell ref="C9:C12"/>
    <mergeCell ref="C14:C19"/>
  </mergeCells>
  <printOptions/>
  <pageMargins left="0.7874015748031497" right="0.1968503937007874" top="0.5118110236220472" bottom="0.5118110236220472" header="0.3937007874015748" footer="0.31496062992125984"/>
  <pageSetup horizontalDpi="600" verticalDpi="600" orientation="landscape" paperSize="8" scale="80" r:id="rId2"/>
  <headerFooter alignWithMargins="0">
    <oddFooter>&amp;L市町村合併点検シート（関西の市町村合併と自治体自立研究会）&amp;C&amp;F　/　&amp;A&amp;R&amp;P　/　&amp;N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関西の市町村合併と自治体自立研究会</Manager>
  <Company>関西の市町村合併と自治体自立研究会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市町村合併点検シート　5市対応版</dc:title>
  <dc:subject>Ver1.0</dc:subject>
  <dc:creator>関西の市町村合併と自治体自立研究会</dc:creator>
  <cp:keywords/>
  <dc:description/>
  <cp:lastModifiedBy>黒田　充</cp:lastModifiedBy>
  <cp:lastPrinted>2007-04-09T16:02:55Z</cp:lastPrinted>
  <dcterms:created xsi:type="dcterms:W3CDTF">2006-10-26T00:22:54Z</dcterms:created>
  <dcterms:modified xsi:type="dcterms:W3CDTF">2007-04-09T16:12:42Z</dcterms:modified>
  <cp:category/>
  <cp:version/>
  <cp:contentType/>
  <cp:contentStatus/>
</cp:coreProperties>
</file>