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6060" activeTab="1"/>
  </bookViews>
  <sheets>
    <sheet name="記入要領" sheetId="1" r:id="rId1"/>
    <sheet name="シート　１" sheetId="2" r:id="rId2"/>
    <sheet name="シート　２" sheetId="3" r:id="rId3"/>
    <sheet name="シート　３" sheetId="4" r:id="rId4"/>
    <sheet name="シート　４" sheetId="5" r:id="rId5"/>
  </sheets>
  <definedNames>
    <definedName name="_xlnm.Print_Titles" localSheetId="1">'シート　１'!$1:$10</definedName>
    <definedName name="_xlnm.Print_Titles" localSheetId="2">'シート　２'!$1:$7</definedName>
    <definedName name="_xlnm.Print_Titles" localSheetId="3">'シート　３'!$1:$7</definedName>
    <definedName name="_xlnm.Print_Titles" localSheetId="4">'シート　４'!$1:$6</definedName>
  </definedNames>
  <calcPr fullCalcOnLoad="1"/>
</workbook>
</file>

<file path=xl/sharedStrings.xml><?xml version="1.0" encoding="utf-8"?>
<sst xmlns="http://schemas.openxmlformats.org/spreadsheetml/2006/main" count="448" uniqueCount="344">
  <si>
    <t>有田郡市(1市5町)の合併を目指したが、この合併協議会から広川町が抜けることになり1市5町の枠組みは破綻となる。　　　　　　　　　　　　　　　その後2002年10月吉備、金屋、清水が集まり3町合併のための協議会を発足。　　　　　　　　　　　　　　　　　　　　　　　　　　　　　　　　　　　　　　　　　　　　　　　　　　　2003年8月、3町任意合併協議会が発足。　　　　　　　　　　　　　　　　　　　　　　　　　　　　　　　　　　　　　　　　　　　　　　　　　　　　　　　　　　　　　　　　　　　　　2004年1月、第1回法定協議会発足。　　　　　　　　　　　　　　　　　　　　　　　　　　　　　　　　　　　　　　　　　　　　　　　　　　　　　　　　　　　　　　　　　　　　　　　金屋町においては2004年9月町議会において議員提案による住民投票条例を可決。　　　　　　　　　　　　　　　　　　　　　　　　　　　　　　　　　　　　　　　　　11月に住民投票を実施することになる。保守系の町議、町商工会、共産党など幅広い合併を考える会で運動を展開、町を二分する戦いとなる。しかし、終盤町長を先頭に立った巻き返しにより僅差で合併賛成が上回ることとなった。(賛成2970票、反対2583票）　　　　　　　　　　　　　　　　　　　　　　　　　　　　　　　　　　　　　　　　　　　　　　　　　　　一方、吉備町でも共産党を中心に、一部保守系議員も加わり住民投票を求める直接請求署名運動を行ったが、町長は住民投票反対の意見を提出、議会で否決された。清水町では動きはなく2006年1月1日3町が合併することとなった。</t>
  </si>
  <si>
    <t>　［　○　］新設（対等）合併　　　　［　　　］編入（吸収）合併　　</t>
  </si>
  <si>
    <t>国保分　　　　　　　　　　　　　　　　　　　　　介護分　　　　　　　　　　　　　　　　　　　　　　　　　　　　　　　　　　　所得割　　　　　7.8％　　　　　　　　　　　　　所得割　　　　　1.7％　　　　　　　　　　　　　　　　　　　　　　　　　　　　　　資産割　　　　　45％　　　　　　　　　　　　　資産割　　　　　　6％　　　　　　　　　　　　　　　　　　　　　　　　　　　　　　　　均等割　　　　2.28万円　　　　　　　　　　　　均等割　　　　7,800円　　　　　　　　　　　　　　　　　　　　　　　　　　　　　　　　　　　　　　　平等割　　　　2.76万円　　　　　　　　　　　　平等割　　　　4,800円　　</t>
  </si>
  <si>
    <t>均等割　3,000円　　　　　　　　　　　　　　　　　　　　　　　　　　　　　　　　　　　　　　　　　　　　　　　　　　　　　県民税　1,000円　　　　　　　　　　　　　　　　　　　　　　　　　　　　　　　　　　　　　　　　　　　　　　　　　　　　200万円まで　3％　　　　　　　　　　　　　　　　　　　　　　　　　　　　　　　　　　　　　　　　　　　　　　　　　　　200～700万　8％　　　　　　　　　　　　　　　　　　　　　　　　　　　　　　　　　　　　　　　　　　　　　　　　　　　　700万以上　10％　</t>
  </si>
  <si>
    <t>2007年4月から一律6％に</t>
  </si>
  <si>
    <r>
      <t>一般家庭　10m</t>
    </r>
    <r>
      <rPr>
        <vertAlign val="superscript"/>
        <sz val="9"/>
        <rFont val="ＭＳ Ｐゴシック"/>
        <family val="3"/>
      </rPr>
      <t>3　　　　</t>
    </r>
    <r>
      <rPr>
        <sz val="9"/>
        <rFont val="ＭＳ Ｐゴシック"/>
        <family val="3"/>
      </rPr>
      <t>1,400円　　　　　営業用　　　20m</t>
    </r>
    <r>
      <rPr>
        <vertAlign val="superscript"/>
        <sz val="9"/>
        <rFont val="ＭＳ Ｐゴシック"/>
        <family val="3"/>
      </rPr>
      <t>3　　</t>
    </r>
    <r>
      <rPr>
        <sz val="9"/>
        <rFont val="ＭＳ Ｐゴシック"/>
        <family val="3"/>
      </rPr>
      <t>　4,000円　　　　加入負担金　13ミリ　13万円</t>
    </r>
  </si>
  <si>
    <t>指定袋大　　　　　20円(1枚)　　　　　指定袋小　　　　　17円(1枚)　　　　　指定袋特小　　　　12円(1枚)　　　　資源ごみ　　　　　　　無料</t>
  </si>
  <si>
    <t>各種証明書</t>
  </si>
  <si>
    <t>200円</t>
  </si>
  <si>
    <t>300円</t>
  </si>
  <si>
    <t>長寿祝金　　　　　　　　　　　　　　 80歳で　5千円　　　　　　　　　　　88歳で　1万円</t>
  </si>
  <si>
    <t>長寿祝金　　　　　　　　　　　　　　 80歳以上　5千円</t>
  </si>
  <si>
    <t>長寿祝金　　　　　　　　　　　　　　 90歳以上で　　5千円　　　　　　　　　　　100歳で　　　　3万円</t>
  </si>
  <si>
    <t>通学費等助成　3,000円　(月)</t>
  </si>
  <si>
    <t>中学校スクールバス　　　　　　　通学タクシー(小4ｋ　中6k)　　　　路線バス定期代補助　　　　　　　通学費等助成事業　　　　　　　　(中学生ヘルメット購入)</t>
  </si>
  <si>
    <t>通学費等助成　　　　　　　　　　　(自転車購入、ヘルメット購入)</t>
  </si>
  <si>
    <r>
      <t>基本料金　　　　　　1,570円/1戸　　　　　　　　　　　　　　　　　　　　　　　　　　　　　　　　　　　　　　　　　　　　　排水料金　　　　　　　630円/1人　　　　　農業集落排水、簡易排水事業　　　　　　　　　　　　　　　　　　　　　　　　　　　　　　　　　　　　　　　　受益者負担金　　　　　30万円　　　　　　　　　　　　　　　　　　　　　　　　　　　　　　　　　　　　　　　　　　公共下水道の負担金(協議中)案として　　　　　　　　　　　　　　　　　　　　　　　　　　　　　　　　　　　　第1案　約26万/1戸　　　　　　　　　　　　　　　　　　　　　　　　　　　　　　　　　　　　　　　　　　　　　　　　　第2案面積割　441円/m</t>
    </r>
    <r>
      <rPr>
        <vertAlign val="superscript"/>
        <sz val="9"/>
        <rFont val="ＭＳ Ｐゴシック"/>
        <family val="3"/>
      </rPr>
      <t>2</t>
    </r>
    <r>
      <rPr>
        <sz val="9"/>
        <rFont val="ＭＳ Ｐゴシック"/>
        <family val="3"/>
      </rPr>
      <t>　or 735円/m</t>
    </r>
    <r>
      <rPr>
        <vertAlign val="superscript"/>
        <sz val="9"/>
        <rFont val="ＭＳ Ｐゴシック"/>
        <family val="3"/>
      </rPr>
      <t>2</t>
    </r>
  </si>
  <si>
    <r>
      <t>一般用　10m</t>
    </r>
    <r>
      <rPr>
        <vertAlign val="superscript"/>
        <sz val="9"/>
        <rFont val="ＭＳ Ｐゴシック"/>
        <family val="3"/>
      </rPr>
      <t>3</t>
    </r>
    <r>
      <rPr>
        <sz val="9"/>
        <rFont val="ＭＳ Ｐゴシック"/>
        <family val="3"/>
      </rPr>
      <t>まで　1,400円　(消費税別)　　　　　　　　　　　　　　　　　　　　　　　　　　　　　　　　　　　　営業用　20m</t>
    </r>
    <r>
      <rPr>
        <vertAlign val="superscript"/>
        <sz val="9"/>
        <rFont val="ＭＳ Ｐゴシック"/>
        <family val="3"/>
      </rPr>
      <t>3</t>
    </r>
    <r>
      <rPr>
        <sz val="9"/>
        <rFont val="ＭＳ Ｐゴシック"/>
        <family val="3"/>
      </rPr>
      <t>まで　4,000円　(消費税別)　　　　　　　　　　　　　　　　　　　　　　　　　　　　　　　　　　　　加入負担金　　　13ミリ　　　136,500円</t>
    </r>
  </si>
  <si>
    <t>指定袋大20円　　　　　　　　　　　　　　　　　　　　　　　　　　　　　　　　　　　　　　　　　　　　　　　　　　　　指定袋中18円　　　　　　　　　　　　　　　　　　　　　　　　　　　　　　　　　　　　　　　　　　　　　　　　　　　　指定袋小13円　　　　　　　　　　　　　　　　　　　　　　　　　　　　　　　　　　　　　　　　　　　　　　　　　　　　資源ごみ袋大15円　　　　　　　　　　　　　　　　　　　　　　　　　　　　　　　　　　　　　　　　　　　　　　　　　資源ごみ袋中10円　　　　　　　　　　　　　　　　　　　　　　　　　　　　　　　　　　　　　　　　　　　　　　　　　　ビン袋10円</t>
  </si>
  <si>
    <t>200円/1件</t>
  </si>
  <si>
    <t>長寿祝金　　　　　　　　　　　　　　　　　　　　　　　　　　　　　　　　　　　　　　　　　　　　　　　　　　　　　　 80歳で　　　5千円　　　　　　　　　　　　　　　　　　　　　　　　　　　　　　　　　　　　　　　　　　　　　　　　　　　88歳で　　　1万円　　　　　　　　　　　　　　　　　　　　　　　　　　　　　　　　　　　　　　　　　　　　　　　　　100歳で　　　3万円　　　　　　　　　　　　　　　　　　　　　　　　　　　　　　　　　　　　　　　　　　　　　　　　　　　　　　　　100歳以上　報償品</t>
  </si>
  <si>
    <t>第3子に30万円</t>
  </si>
  <si>
    <t>2002年8月から集合タクシー週2回2往復、福祉タクシー券(年間24枚)75歳以上1人2人暮らしにも有鉄美山線(美山役場から医大、日赤、和市駅まで)</t>
  </si>
  <si>
    <t>福祉バス　65歳以上医療機関まで</t>
  </si>
  <si>
    <t>30万円</t>
  </si>
  <si>
    <t>コミュニティバス1回300円で週1回2往復。吉備1コース、金屋4コース、清水1コース。福祉バス1回300円　福祉タクシー券　75歳以上の人1人のみ　有鉄(民)が吉備庁舎、JR藤並、済生会病院まで運行</t>
  </si>
  <si>
    <t>作成中</t>
  </si>
  <si>
    <t>16人</t>
  </si>
  <si>
    <t>14人</t>
  </si>
  <si>
    <t>136人</t>
  </si>
  <si>
    <t>109人</t>
  </si>
  <si>
    <t>93人</t>
  </si>
  <si>
    <t>323,300円</t>
  </si>
  <si>
    <t>332,000円</t>
  </si>
  <si>
    <t>333,500円</t>
  </si>
  <si>
    <t>26人</t>
  </si>
  <si>
    <t>403人</t>
  </si>
  <si>
    <t>361人(教育長含む)</t>
  </si>
  <si>
    <t>325,529円(2006年一般会計)</t>
  </si>
  <si>
    <t>吉備地区地域審議会　　？回開く　　　　　　　　　　　　　　　　　　　　　　　　　　　　　　　　　　　　　　　　　　金屋地区地域審議会　　　2回開く　　　　　　　　　　　　　　　　　　　　　　　　　　　　　　　　　　　　　　　　　　清水地区地域審議会　　　2回開く</t>
  </si>
  <si>
    <t>39区(県営住宅含む)</t>
  </si>
  <si>
    <t>44区</t>
  </si>
  <si>
    <t>26区</t>
  </si>
  <si>
    <t>（合併前)　　有田郡少年センター事務組合(有田郡5町で)　有田郡周辺広域事務組合(ごみ処理、処分場、特養、輪番制病院)　有田聖苑事務組合(火葬場)　有田郡老人福祉施設事務組合(養護老人ホーム)　有田消防組合(吉備、金屋、清水で構成)</t>
  </si>
  <si>
    <t>連合組織に109区</t>
  </si>
  <si>
    <t>有田周辺広域圏事務組合　有田聖苑事務組合　有田郡老人福祉施設事務組合(少年センターは各町に戻し、消防組合は有田川町に)</t>
  </si>
  <si>
    <t>2004</t>
  </si>
  <si>
    <t>公債費負担比率</t>
  </si>
  <si>
    <t>起債制限比率</t>
  </si>
  <si>
    <t>経常収支比率</t>
  </si>
  <si>
    <t>標準財政規模</t>
  </si>
  <si>
    <t>地方債現在高</t>
  </si>
  <si>
    <t>積立金現在高</t>
  </si>
  <si>
    <t>債務負担行為額</t>
  </si>
  <si>
    <r>
      <t>5</t>
    </r>
    <r>
      <rPr>
        <sz val="11"/>
        <rFont val="ＭＳ Ｐゴシック"/>
        <family val="3"/>
      </rPr>
      <t>,</t>
    </r>
    <r>
      <rPr>
        <sz val="11"/>
        <rFont val="ＭＳ Ｐゴシック"/>
        <family val="3"/>
      </rPr>
      <t>883,066</t>
    </r>
  </si>
  <si>
    <t>5,692,327</t>
  </si>
  <si>
    <t>4,952,118</t>
  </si>
  <si>
    <t>5,802,791</t>
  </si>
  <si>
    <t>0.45</t>
  </si>
  <si>
    <t>20.6</t>
  </si>
  <si>
    <t>9.8</t>
  </si>
  <si>
    <t>5,535,407</t>
  </si>
  <si>
    <t>0.23</t>
  </si>
  <si>
    <t>29.5</t>
  </si>
  <si>
    <t>14.7</t>
  </si>
  <si>
    <t>4,838,682</t>
  </si>
  <si>
    <t>0.14</t>
  </si>
  <si>
    <t>30.0</t>
  </si>
  <si>
    <t>10.5</t>
  </si>
  <si>
    <t>当初予算額　14,475,000　(内交付税5,987,000)</t>
  </si>
  <si>
    <t>3,432,981</t>
  </si>
  <si>
    <t>8,283,898</t>
  </si>
  <si>
    <t>1,952,717</t>
  </si>
  <si>
    <t>46,796</t>
  </si>
  <si>
    <t>なし</t>
  </si>
  <si>
    <t>3つの出張所と1つの連絡所</t>
  </si>
  <si>
    <t>3,285,291</t>
  </si>
  <si>
    <t>10,941,041</t>
  </si>
  <si>
    <t>1,674,439</t>
  </si>
  <si>
    <t>31,495</t>
  </si>
  <si>
    <t>2,495,973</t>
  </si>
  <si>
    <t>7,102,234</t>
  </si>
  <si>
    <t>2,329,068</t>
  </si>
  <si>
    <t>39,304</t>
  </si>
  <si>
    <t>9,320,628</t>
  </si>
  <si>
    <t>37,508,865,178</t>
  </si>
  <si>
    <t>4,405,328</t>
  </si>
  <si>
    <t>清水町舎</t>
  </si>
  <si>
    <t>金屋町舎</t>
  </si>
  <si>
    <t>吉備町舎</t>
  </si>
  <si>
    <t>分庁方式　吉備町舎(議会、総務、建設、地籍等)　金屋町舎(福祉、産業、教委)　清水行政局　3つの出張所と1つの連絡所は廃止検討中</t>
  </si>
  <si>
    <t>市町村合併点検シート</t>
  </si>
  <si>
    <t>合併後の市町村名</t>
  </si>
  <si>
    <t>公共料金</t>
  </si>
  <si>
    <t>保育料</t>
  </si>
  <si>
    <t>国民健康保険料</t>
  </si>
  <si>
    <t>住民税</t>
  </si>
  <si>
    <t>下水道料金</t>
  </si>
  <si>
    <t>水道料金</t>
  </si>
  <si>
    <t>その他の公共料金</t>
  </si>
  <si>
    <t>医療費助成制度</t>
  </si>
  <si>
    <t>通学補助</t>
  </si>
  <si>
    <t>児童手当</t>
  </si>
  <si>
    <t>出産祝い金</t>
  </si>
  <si>
    <t>介護保険料</t>
  </si>
  <si>
    <t>敬老祝い金</t>
  </si>
  <si>
    <t>公共交通</t>
  </si>
  <si>
    <t>病院・診療所（統廃合を含む）</t>
  </si>
  <si>
    <t>高等学校（再編成を含む）</t>
  </si>
  <si>
    <t>保育所（統廃合を含む）</t>
  </si>
  <si>
    <t>その他の給付金・補助金</t>
  </si>
  <si>
    <t>各種給付金・補助金</t>
  </si>
  <si>
    <t>決算カード</t>
  </si>
  <si>
    <t>資料名</t>
  </si>
  <si>
    <t>合併前</t>
  </si>
  <si>
    <t>合併後</t>
  </si>
  <si>
    <t>点検項目</t>
  </si>
  <si>
    <t>地域自治区・地域協議会</t>
  </si>
  <si>
    <t>地域審議会</t>
  </si>
  <si>
    <t>一部事務組合など</t>
  </si>
  <si>
    <t>歳入総額</t>
  </si>
  <si>
    <t>歳出総額</t>
  </si>
  <si>
    <t>決算カード</t>
  </si>
  <si>
    <t>地方税</t>
  </si>
  <si>
    <t>地方交付税</t>
  </si>
  <si>
    <t>国庫支出金</t>
  </si>
  <si>
    <t>地方債</t>
  </si>
  <si>
    <t>人件費</t>
  </si>
  <si>
    <t>物件費</t>
  </si>
  <si>
    <t>補助費等</t>
  </si>
  <si>
    <t>普通建設事業費</t>
  </si>
  <si>
    <t>公債費</t>
  </si>
  <si>
    <t>扶助費</t>
  </si>
  <si>
    <t>本庁舎</t>
  </si>
  <si>
    <t>出張所</t>
  </si>
  <si>
    <t>支所など</t>
  </si>
  <si>
    <t>財政力指数（3年平均）</t>
  </si>
  <si>
    <t>３</t>
  </si>
  <si>
    <t>４</t>
  </si>
  <si>
    <t>５</t>
  </si>
  <si>
    <t>６</t>
  </si>
  <si>
    <t>７</t>
  </si>
  <si>
    <t>８</t>
  </si>
  <si>
    <t>人口・面積</t>
  </si>
  <si>
    <t>施策</t>
  </si>
  <si>
    <t>議会・議員</t>
  </si>
  <si>
    <t>職員</t>
  </si>
  <si>
    <t>地域自治組織</t>
  </si>
  <si>
    <t>広域行政</t>
  </si>
  <si>
    <t>財政</t>
  </si>
  <si>
    <t>庁舎</t>
  </si>
  <si>
    <t>小中学校（校区数）</t>
  </si>
  <si>
    <t>市町村
名</t>
  </si>
  <si>
    <t>合併後の特例の有無</t>
  </si>
  <si>
    <t>その他条例などに基づく地域自治組織</t>
  </si>
  <si>
    <t>新市町
村名</t>
  </si>
  <si>
    <t>その他</t>
  </si>
  <si>
    <t>合併の種類</t>
  </si>
  <si>
    <t>ごみ収集料金</t>
  </si>
  <si>
    <t>ごみ収集・処分</t>
  </si>
  <si>
    <t>学校給食</t>
  </si>
  <si>
    <t>防災計画</t>
  </si>
  <si>
    <t>国民保護計画</t>
  </si>
  <si>
    <t>１</t>
  </si>
  <si>
    <t>２</t>
  </si>
  <si>
    <t>合併の経緯</t>
  </si>
  <si>
    <t>合併の時期</t>
  </si>
  <si>
    <t>０</t>
  </si>
  <si>
    <t>シート　１　</t>
  </si>
  <si>
    <t>シート　１　</t>
  </si>
  <si>
    <t>合併の経緯等、人口・面積</t>
  </si>
  <si>
    <t>シート　２　</t>
  </si>
  <si>
    <t>シート　３　</t>
  </si>
  <si>
    <t>シート　４　</t>
  </si>
  <si>
    <t>情報政策・情報基盤
（ICカード、自動発行機、地域公共ネットワーク、CATV等）</t>
  </si>
  <si>
    <t>まちづくり・コミュニティ</t>
  </si>
  <si>
    <t>自治会・町内会など</t>
  </si>
  <si>
    <t>自治会・町内会</t>
  </si>
  <si>
    <t>年度</t>
  </si>
  <si>
    <t>新市建設計画
（財政計画）
（　　　）年度
↓
（　　　）年度</t>
  </si>
  <si>
    <t>初年度（　　　）年度の決算額</t>
  </si>
  <si>
    <t>シート　４</t>
  </si>
  <si>
    <t>内訳</t>
  </si>
  <si>
    <t>シート　２</t>
  </si>
  <si>
    <t>シート　３</t>
  </si>
  <si>
    <t>○</t>
  </si>
  <si>
    <t xml:space="preserve">シートは、合併の事案ごとに作成するようになっています。1つの事例ごとに「シート1」から「シート4」までの4種類のシートから構成されています。
</t>
  </si>
  <si>
    <t>シートは点検項目ごとに、合併前の市町村別の状況（シートの左側）と合併後の状況（シートの右側）とを記入するようになっています。</t>
  </si>
  <si>
    <t>「シート1」は、「合併の経過等、人口・面積」に関するものです。</t>
  </si>
  <si>
    <t>「シート2」は、「施策」に関するものです。施策は多岐にわたります。シートは数枚に分かれています。</t>
  </si>
  <si>
    <t>「シート3」は、「議会、議員、地域自治組織、広域行政、財政、庁舎」といった行政組織に関するものです。</t>
  </si>
  <si>
    <t>「合併の経緯」は、合併の必要性や合併に至る協議経過などを記入してください。合併協議会などの公式なもの経緯だけではなく、シートの記入者の目から見たものも記入してください。</t>
  </si>
  <si>
    <t>「人口・面積」は、合併関係市町村ごとに合併直前のもの、合併後のものを記入してください。決算カードなども参考にしてください。</t>
  </si>
  <si>
    <t>「シート2」</t>
  </si>
  <si>
    <t>「施策」は多岐にわたります。これまでの合併をめぐる住民運動のなかで問題となったことを中心に書いていただければ結構です。分からないものは、合併協議会の資料などを参考にして記入してください。資料は、下記の「シートの記入にあたっての注意」欄のホームページなどを参考にしてください。</t>
  </si>
  <si>
    <t>「議会・議員」「職員」は、決算カードも参考にしてください。ただし、普通会計以外の職員数は掲載されていませんので、合併協議資料や「地方公共団体定員管理調査」結果からしてください。「地方公共団体定員管理調査」結果は、市町村で保管しています。ない場合は、府県の市町村課にゆけば分かります。</t>
  </si>
  <si>
    <t>「地域自治組織」は、合併協議資料を参考にしてください。</t>
  </si>
  <si>
    <t>「庁舎」については、とくに合併後の変化について、庁舎の位置、担当業務、職員数などを記入してください。</t>
  </si>
  <si>
    <t>すべて項目を記入するのが難しいときは、分かるところから記入していってください。</t>
  </si>
  <si>
    <t>合併協議会の資料のほとんどは、総務省内のホームページ「合併デジタルアーカイブ」から見ることができます。
「合併デジタルアーカイブ」のアドレスは次のとおりです。
http://www.soumu.go.jp/gapei/index.html</t>
  </si>
  <si>
    <t>全国市長会もホームページ内で「合併情報」をまとめています。
「合併情報」のアドレスは次のとおりです。
http://www.mayors.or.jp/gappei/gappei-indexkenbetsu.htm</t>
  </si>
  <si>
    <t>上記二つ（総務省・全国市長会）のデータは行政から見た資料です。これだけではなく、合併に関わる運動を進めた目から見た情報や批判的視点からの情報も重要です。記入にあたってはその点も考慮してください。</t>
  </si>
  <si>
    <t>滋賀自治体問題研究所　077-527-5645　　shiga-jitiken@cameo.plala.or.jp</t>
  </si>
  <si>
    <t>京都自治体問題研究所　075-241-0781　　kjitiken@jt2.so-net.ne.jp</t>
  </si>
  <si>
    <t>大阪自治体問題研究所　06-6354-7220　　oskjichi@oskjichi.or.jp</t>
  </si>
  <si>
    <t>兵庫県自治体問題研究所　078-331-8911　 hyogojitiken@sunny.ocn.ne.jp</t>
  </si>
  <si>
    <t>２行目の「合併後の市町村名」、７行目の合併前の「市町村名」に、市町村名を記入すると、シート２から4まで自動的に市町村名がコピーされます。</t>
  </si>
  <si>
    <t>記入するにあたって、最初に「ファイル」-「名前を付けて保存」で、ファイル名を例えば「東近江市_点検シート.xls」のように変更してください。</t>
  </si>
  <si>
    <t>　市町村合併点検シートは、個別の合併ケースごとに、合併前と合併後とでどのような変化があるかを点検する目的で、関西地域の6つの自治体問題研究所が共同で作成したものです。</t>
  </si>
  <si>
    <t>市町村合併点検シートの記入要領</t>
  </si>
  <si>
    <t>社会教育・スポーツ施設</t>
  </si>
  <si>
    <t>合併前市町村合計</t>
  </si>
  <si>
    <t>９</t>
  </si>
  <si>
    <t>１年目</t>
  </si>
  <si>
    <t>２年目</t>
  </si>
  <si>
    <t>３年目</t>
  </si>
  <si>
    <t>４年目</t>
  </si>
  <si>
    <t>５年目</t>
  </si>
  <si>
    <t>６年目</t>
  </si>
  <si>
    <t>７年目</t>
  </si>
  <si>
    <t>８年目</t>
  </si>
  <si>
    <t>９年目</t>
  </si>
  <si>
    <t>１０年目</t>
  </si>
  <si>
    <t>10年間の合計</t>
  </si>
  <si>
    <t>主な事業名と金額</t>
  </si>
  <si>
    <t>議会、職員、地域自治組織、広域行政、財政、庁舎、その他</t>
  </si>
  <si>
    <t>地方交付税
算定台帳</t>
  </si>
  <si>
    <t>合併特例債発行可能額
（うち事業費分）</t>
  </si>
  <si>
    <t>合併特例債発行可能額
（うち基金造成分）</t>
  </si>
  <si>
    <t>　　　　　　年度
資料名</t>
  </si>
  <si>
    <t>１０</t>
  </si>
  <si>
    <t>合計</t>
  </si>
  <si>
    <t>合計</t>
  </si>
  <si>
    <t>05年国勢調査</t>
  </si>
  <si>
    <t>合併後の主な特徴的な動き（首長・議会・住民等）</t>
  </si>
  <si>
    <t>金額単位を記入してください→</t>
  </si>
  <si>
    <r>
      <t>人口（合併時の直近の国勢調査）　　　</t>
    </r>
    <r>
      <rPr>
        <b/>
        <sz val="11"/>
        <color indexed="10"/>
        <rFont val="ＭＳ Ｐゴシック"/>
        <family val="3"/>
      </rPr>
      <t>（人）</t>
    </r>
  </si>
  <si>
    <r>
      <t>面積</t>
    </r>
    <r>
      <rPr>
        <b/>
        <sz val="11"/>
        <color indexed="10"/>
        <rFont val="ＭＳ Ｐゴシック"/>
        <family val="3"/>
      </rPr>
      <t>（㎢）</t>
    </r>
  </si>
  <si>
    <r>
      <t>議員数</t>
    </r>
    <r>
      <rPr>
        <b/>
        <sz val="11"/>
        <color indexed="10"/>
        <rFont val="ＭＳ Ｐゴシック"/>
        <family val="3"/>
      </rPr>
      <t>（人）</t>
    </r>
  </si>
  <si>
    <r>
      <t>議員報酬（月額。</t>
    </r>
    <r>
      <rPr>
        <b/>
        <sz val="11"/>
        <color indexed="10"/>
        <rFont val="ＭＳ Ｐゴシック"/>
        <family val="3"/>
      </rPr>
      <t>円</t>
    </r>
    <r>
      <rPr>
        <sz val="11"/>
        <rFont val="ＭＳ Ｐゴシック"/>
        <family val="3"/>
      </rPr>
      <t>）</t>
    </r>
  </si>
  <si>
    <r>
      <t>職員数（普通会計分。</t>
    </r>
    <r>
      <rPr>
        <b/>
        <sz val="11"/>
        <color indexed="10"/>
        <rFont val="ＭＳ Ｐゴシック"/>
        <family val="3"/>
      </rPr>
      <t>人</t>
    </r>
    <r>
      <rPr>
        <sz val="11"/>
        <rFont val="ＭＳ Ｐゴシック"/>
        <family val="3"/>
      </rPr>
      <t>）</t>
    </r>
  </si>
  <si>
    <r>
      <t>職員数（特別会計を含む。</t>
    </r>
    <r>
      <rPr>
        <b/>
        <sz val="11"/>
        <color indexed="10"/>
        <rFont val="ＭＳ Ｐゴシック"/>
        <family val="3"/>
      </rPr>
      <t>人</t>
    </r>
    <r>
      <rPr>
        <sz val="11"/>
        <rFont val="ＭＳ Ｐゴシック"/>
        <family val="3"/>
      </rPr>
      <t>）</t>
    </r>
  </si>
  <si>
    <r>
      <t>給料月額</t>
    </r>
    <r>
      <rPr>
        <b/>
        <sz val="11"/>
        <color indexed="10"/>
        <rFont val="ＭＳ Ｐゴシック"/>
        <family val="3"/>
      </rPr>
      <t>（円）</t>
    </r>
  </si>
  <si>
    <r>
      <t>1人あたり平均給料月額</t>
    </r>
    <r>
      <rPr>
        <b/>
        <sz val="11"/>
        <color indexed="10"/>
        <rFont val="ＭＳ Ｐゴシック"/>
        <family val="3"/>
      </rPr>
      <t>（円）</t>
    </r>
  </si>
  <si>
    <r>
      <t>歳入総額</t>
    </r>
    <r>
      <rPr>
        <b/>
        <sz val="11"/>
        <color indexed="10"/>
        <rFont val="ＭＳ Ｐゴシック"/>
        <family val="3"/>
      </rPr>
      <t>（千円）</t>
    </r>
  </si>
  <si>
    <r>
      <t>歳出総額</t>
    </r>
    <r>
      <rPr>
        <b/>
        <sz val="11"/>
        <color indexed="10"/>
        <rFont val="ＭＳ Ｐゴシック"/>
        <family val="3"/>
      </rPr>
      <t>（千円）</t>
    </r>
  </si>
  <si>
    <r>
      <t>地方税</t>
    </r>
    <r>
      <rPr>
        <b/>
        <sz val="11"/>
        <color indexed="10"/>
        <rFont val="ＭＳ Ｐゴシック"/>
        <family val="3"/>
      </rPr>
      <t>（千円）</t>
    </r>
  </si>
  <si>
    <r>
      <t>地方交付税</t>
    </r>
    <r>
      <rPr>
        <b/>
        <sz val="11"/>
        <color indexed="10"/>
        <rFont val="ＭＳ Ｐゴシック"/>
        <family val="3"/>
      </rPr>
      <t>（千円）</t>
    </r>
  </si>
  <si>
    <r>
      <t>国庫支出金</t>
    </r>
    <r>
      <rPr>
        <b/>
        <sz val="11"/>
        <color indexed="10"/>
        <rFont val="ＭＳ Ｐゴシック"/>
        <family val="3"/>
      </rPr>
      <t>（千円）</t>
    </r>
  </si>
  <si>
    <r>
      <t>地方債</t>
    </r>
    <r>
      <rPr>
        <b/>
        <sz val="11"/>
        <color indexed="10"/>
        <rFont val="ＭＳ Ｐゴシック"/>
        <family val="3"/>
      </rPr>
      <t>（千円）</t>
    </r>
  </si>
  <si>
    <r>
      <t>人件費</t>
    </r>
    <r>
      <rPr>
        <b/>
        <sz val="11"/>
        <color indexed="10"/>
        <rFont val="ＭＳ Ｐゴシック"/>
        <family val="3"/>
      </rPr>
      <t>（千円）</t>
    </r>
  </si>
  <si>
    <r>
      <t>扶助費</t>
    </r>
    <r>
      <rPr>
        <b/>
        <sz val="11"/>
        <color indexed="10"/>
        <rFont val="ＭＳ Ｐゴシック"/>
        <family val="3"/>
      </rPr>
      <t>（千円）</t>
    </r>
  </si>
  <si>
    <r>
      <t>公債費</t>
    </r>
    <r>
      <rPr>
        <b/>
        <sz val="11"/>
        <color indexed="10"/>
        <rFont val="ＭＳ Ｐゴシック"/>
        <family val="3"/>
      </rPr>
      <t>（千円）</t>
    </r>
  </si>
  <si>
    <r>
      <t>物件費</t>
    </r>
    <r>
      <rPr>
        <b/>
        <sz val="11"/>
        <color indexed="10"/>
        <rFont val="ＭＳ Ｐゴシック"/>
        <family val="3"/>
      </rPr>
      <t>（千円）</t>
    </r>
  </si>
  <si>
    <r>
      <t>補助費等</t>
    </r>
    <r>
      <rPr>
        <b/>
        <sz val="11"/>
        <color indexed="10"/>
        <rFont val="ＭＳ Ｐゴシック"/>
        <family val="3"/>
      </rPr>
      <t>（千円）</t>
    </r>
  </si>
  <si>
    <r>
      <t>普通建設事業費</t>
    </r>
    <r>
      <rPr>
        <b/>
        <sz val="9"/>
        <color indexed="10"/>
        <rFont val="ＭＳ Ｐゴシック"/>
        <family val="3"/>
      </rPr>
      <t>（千円）</t>
    </r>
  </si>
  <si>
    <r>
      <t xml:space="preserve">基準財政需要額
</t>
    </r>
    <r>
      <rPr>
        <b/>
        <sz val="11"/>
        <color indexed="10"/>
        <rFont val="ＭＳ Ｐゴシック"/>
        <family val="3"/>
      </rPr>
      <t>（千円）</t>
    </r>
  </si>
  <si>
    <r>
      <t>合併算定替による増加需要額</t>
    </r>
    <r>
      <rPr>
        <b/>
        <sz val="11"/>
        <color indexed="10"/>
        <rFont val="ＭＳ Ｐゴシック"/>
        <family val="3"/>
      </rPr>
      <t>（千円）</t>
    </r>
  </si>
  <si>
    <r>
      <t>合併補正による増加需要額</t>
    </r>
    <r>
      <rPr>
        <b/>
        <sz val="11"/>
        <color indexed="10"/>
        <rFont val="ＭＳ Ｐゴシック"/>
        <family val="3"/>
      </rPr>
      <t>（千円）</t>
    </r>
  </si>
  <si>
    <r>
      <t>合併特例債発行額
（うち基金造成分）</t>
    </r>
    <r>
      <rPr>
        <b/>
        <sz val="9"/>
        <color indexed="10"/>
        <rFont val="ＭＳ Ｐゴシック"/>
        <family val="3"/>
      </rPr>
      <t>（千円）</t>
    </r>
  </si>
  <si>
    <r>
      <t>合併特例債発行額
（うち事業費分）</t>
    </r>
    <r>
      <rPr>
        <b/>
        <sz val="11"/>
        <color indexed="10"/>
        <rFont val="ＭＳ Ｐゴシック"/>
        <family val="3"/>
      </rPr>
      <t>（千円）</t>
    </r>
  </si>
  <si>
    <r>
      <t xml:space="preserve">今後発行予定額（総額）
</t>
    </r>
    <r>
      <rPr>
        <b/>
        <sz val="9"/>
        <color indexed="10"/>
        <rFont val="ＭＳ Ｐゴシック"/>
        <family val="3"/>
      </rPr>
      <t>（千円）</t>
    </r>
  </si>
  <si>
    <t>億円</t>
  </si>
  <si>
    <t>「新市建設計画（財政計画）」は、同計画の財政計画を記入してください。合併の初年度（年度途中の場合は翌年度）の財政計画額を記入してください。また主な事業名を記入してください。単位は、新市建設計画の同じとしてください。</t>
  </si>
  <si>
    <t>地方交付税関係は、「地方交付税算定台帳」の数値を記入してください。「地方交付税算定台帳」は市町村財政担当課で入手できます。金額単位は、地方交付税算定台帳と同じ「千円」としてください。</t>
  </si>
  <si>
    <t>　記入方法などで不明な点があれば、下記の研究所に問い合わせてください。できるだけメールにてお願いします。</t>
  </si>
  <si>
    <t>奈良自治体問題研究所　0742-26-2457</t>
  </si>
  <si>
    <t>和歌山県地域・自治体問題研究所　0734-25-6459</t>
  </si>
  <si>
    <t>新市町村名</t>
  </si>
  <si>
    <r>
      <t xml:space="preserve">合併年度の決算
</t>
    </r>
    <r>
      <rPr>
        <b/>
        <sz val="9"/>
        <color indexed="10"/>
        <rFont val="ＭＳ Ｐゴシック"/>
        <family val="3"/>
      </rPr>
      <t>（年度途中の合併の場合）</t>
    </r>
  </si>
  <si>
    <r>
      <t xml:space="preserve">合併後の決算。年度は？→
</t>
    </r>
    <r>
      <rPr>
        <b/>
        <sz val="10"/>
        <color indexed="10"/>
        <rFont val="ＭＳ Ｐゴシック"/>
        <family val="3"/>
      </rPr>
      <t>（年度途中の場合は翌年度）</t>
    </r>
  </si>
  <si>
    <t>「財政」は、決算カードの数値を記入してください。単位は、決算カードと同じ千円としてください。年度途中に合併した場合、打ち切り決算となり、合併関係市町村の決算カードが作成されません。その場合は、前年度の決算数値を記入してください。参考までに新市町村の合併年度の決算数値を「合併年度の決算」の欄に記入してください。</t>
  </si>
  <si>
    <t xml:space="preserve">シートの構成
</t>
  </si>
  <si>
    <t>シートの記入について</t>
  </si>
  <si>
    <t>「シート1」</t>
  </si>
  <si>
    <t>「シート3」</t>
  </si>
  <si>
    <t>「シート4」</t>
  </si>
  <si>
    <t>シートの記入にあたっての注意</t>
  </si>
  <si>
    <t>問い合わせ先</t>
  </si>
  <si>
    <r>
      <t>市町村数が5を超える合併の場合には、市町村数</t>
    </r>
    <r>
      <rPr>
        <sz val="11"/>
        <rFont val="ＭＳ Ｐゴシック"/>
        <family val="3"/>
      </rPr>
      <t>10まで対応できるシートを「関西の市町村合併と自治体自立の研究会」のホームページ（http://www.oskjichi.or.jp/kangappei/sheetdown.html）からダウンロードしてください。それ以上のものが</t>
    </r>
    <r>
      <rPr>
        <sz val="11"/>
        <rFont val="ＭＳ Ｐゴシック"/>
        <family val="3"/>
      </rPr>
      <t>必要な場合には、大阪自治体問題研究所（</t>
    </r>
    <r>
      <rPr>
        <sz val="11"/>
        <rFont val="ＭＳ Ｐゴシック"/>
        <family val="3"/>
      </rPr>
      <t>oskjichi@oskjichi.or.jp</t>
    </r>
    <r>
      <rPr>
        <sz val="11"/>
        <rFont val="ＭＳ Ｐゴシック"/>
        <family val="3"/>
      </rPr>
      <t>）にその旨を記入してメールで請求してください。</t>
    </r>
  </si>
  <si>
    <r>
      <t>このシートは、誰でも記入できます。ただし、記入したシートは必ず大阪自治体問題研究所（</t>
    </r>
    <r>
      <rPr>
        <sz val="11"/>
        <rFont val="ＭＳ Ｐゴシック"/>
        <family val="3"/>
      </rPr>
      <t>oskjichi@oskjichi.or.jp</t>
    </r>
    <r>
      <rPr>
        <sz val="11"/>
        <rFont val="ＭＳ Ｐゴシック"/>
        <family val="3"/>
      </rPr>
      <t>）にお送りください。記入されたシートは、順次「関西の市町村合併と自治体自立の研究会」のホームページ（http://www.oskjichi.or.jp/kangappei/sheetopen.html）にて公開してゆきます。</t>
    </r>
  </si>
  <si>
    <t>施策（病院、ごみ、給食、学校、保育所、公共料金、補助金、交通、情報、防災、まちづくり、その他）</t>
  </si>
  <si>
    <t>合併前市町村合計</t>
  </si>
  <si>
    <t>合併前市町村合計</t>
  </si>
  <si>
    <t>特記事項など</t>
  </si>
  <si>
    <t>新市建設計画、特記事項</t>
  </si>
  <si>
    <t>「シート4」は、「新市建設計画（財政計画）、特記事項」に関するものです。</t>
  </si>
  <si>
    <t>「特記事項」には、シートのどこにも当てはまらないような特別な事項や、記入した数値や事項を利用するにあたって注意しなければならない点などあれば記入してください。</t>
  </si>
  <si>
    <t>Ver1.0</t>
  </si>
  <si>
    <t>gsheet_5c_v10.xls</t>
  </si>
  <si>
    <t>有田川町</t>
  </si>
  <si>
    <t>吉備町</t>
  </si>
  <si>
    <t>金屋町</t>
  </si>
  <si>
    <t>清水町</t>
  </si>
  <si>
    <t>2006年1月1日</t>
  </si>
  <si>
    <r>
      <t>住民基本台帳人口（2005年3月31日、</t>
    </r>
    <r>
      <rPr>
        <b/>
        <sz val="11"/>
        <color indexed="10"/>
        <rFont val="ＭＳ Ｐゴシック"/>
        <family val="3"/>
      </rPr>
      <t>人</t>
    </r>
    <r>
      <rPr>
        <sz val="11"/>
        <rFont val="ＭＳ Ｐゴシック"/>
        <family val="3"/>
      </rPr>
      <t>）</t>
    </r>
  </si>
  <si>
    <t>自校方式</t>
  </si>
  <si>
    <t>自校方式(小学校4)　　　　　　　　　センター方式(小学校4、中学校2)　　　　　　　　</t>
  </si>
  <si>
    <t>小学校8      　　　　　　　　　　　　　中学校2                          　　　　　　　　　　　　　</t>
  </si>
  <si>
    <t>有田中央高校</t>
  </si>
  <si>
    <t>なし</t>
  </si>
  <si>
    <t>自校方式とセンター方式</t>
  </si>
  <si>
    <t>小学校7　　　　　　　　　　　　　　　　中学校3</t>
  </si>
  <si>
    <t>有田中央高校清水分校</t>
  </si>
  <si>
    <t>3歳未満　　　　3歳以上　　　　　　　5千円　　　　　3千円　　　　　　　　1.9万円　　　　1.4万円　　　　　　　2.4万円　　　　1.7万円　　　　　　　3.2万円　　　　2.1万円</t>
  </si>
  <si>
    <t>基準額</t>
  </si>
  <si>
    <t>所得割　　　　　　　資産割　　　　　　　均等割　　　　　　　平等割</t>
  </si>
  <si>
    <t>6.5％　　　　　　　　　　　　　　　　55％　　　　　　　　　　　　　　　　　1.8万円　　　　　　　　　　　　　　　2.16万円</t>
  </si>
  <si>
    <t>2,600円</t>
  </si>
  <si>
    <t>2歳未満　　　2歳　　　3歳以上　　　　　　5千円　　　4千円　　　3千円　　　　　　　1.8万円　　1.6万円　　1.4万円　　　　2.2万円　　1.9万円　　1.7万円　　　　2.9万円　　2.5万円　　2.1万円</t>
  </si>
  <si>
    <t>6.5%　　　　　　　　　　　　　　　　60％　　　　　　　　　　　　　　　　1.56万円　　　　　　　　　　　　　　　2.1万円</t>
  </si>
  <si>
    <t>2,800円</t>
  </si>
  <si>
    <t>3歳未満　　　　3歳以上　　　　　　　　　　4千円　　　　　3.5千円　　　　　　　　　　1.85万円　　　　1.65万円　　　　　　　2.45万円　　　　2.15万円</t>
  </si>
  <si>
    <t>6％　　　　　　　　　　　　　　　　　50％　　　　　　　　　　　　　　　　　1.8万円　　　　　　　　　　　　　　　2.04万円　</t>
  </si>
  <si>
    <t>清水のへき地保育所は一律6.4千円(合併後も同じ)　　　　　　　　　　　　　　　吉備(10段階)　　　　　　　　　　　　金屋(10段階)　　　　　　　　　　　　清水(7段階)</t>
  </si>
  <si>
    <t>旧1市5町で広域圏事務組合として輪番制診療所合併後も残っているが受診者が少ないのと県の補助金がなくなり廃止の方向で検討中</t>
  </si>
  <si>
    <t>現在そのままであるが今後見直し</t>
  </si>
  <si>
    <t>金屋の老朽化している保育園は移転改築の予定清水はいずれも定員5割以下、特にへき地保育所は児童数が少ないため統合が検討。</t>
  </si>
  <si>
    <t>3,100円</t>
  </si>
  <si>
    <t>交付税等の減少もあり、2009年には1億6千万の赤字が見込まれるなど財政見通しがたたなくなってきている。「行革計画」や「集中改革プラン」で多くの事業の切り詰めや廃止、統廃合、民間委託等が検討されている。その一方で吉備のまちづくり交付金事業(生涯学習センター)や下水道事業66億円が進められている。　　　　　　　　　　　　　　　　　　　　　　　　　　旧清水町で実施していた防犯灯の電気代(年間約200万)が他町がやっていないということで見直し(区負担)提案されたが議会で3年間かけて見直すことになった。合併に賛成した人の中からも合併しなければよかったとの声が多く聞かされるようになってきている。特に合併を中心になって進めた元町長ですら地域の不便さを嘆く状況がつくられている。山間僻地だけでなく、金屋や清水で商店の廃業や倒産が増えてきて、きびしくなっている。</t>
  </si>
  <si>
    <r>
      <t>29,277人（</t>
    </r>
    <r>
      <rPr>
        <sz val="11"/>
        <rFont val="ＭＳ Ｐゴシック"/>
        <family val="3"/>
      </rPr>
      <t>2006.2.28</t>
    </r>
    <r>
      <rPr>
        <sz val="11"/>
        <rFont val="ＭＳ Ｐゴシック"/>
        <family val="3"/>
      </rPr>
      <t>）</t>
    </r>
  </si>
  <si>
    <t>小学校3　　　　　　　　　　　　　　　　中学校1</t>
  </si>
  <si>
    <t>金屋、清水で極端に児童数が減っている。統合問題保護者からも出てくる。教委も吉備地区で児童数の多い学校で教室が足らなくなるためこれへの対応を含め審議会(ニュービジョン)で検討はじまる。　　　　　　　　　　　　　　　　　　　　　　　　　　　　　　　　　　　　　　　　　　　　　　　　　　　　　　　　　　山間地の学校で休校もある。</t>
  </si>
  <si>
    <t>　　　　　　　　　　　非課税～1.7万　　未課税～1.7～　　1.7～8万未満　　　14万～16万未満</t>
  </si>
  <si>
    <t>　　　　　　　　　　　　　　　　　　　　　　　　　　　　　3歳未満　　　　　　　　　　　3歳以上　　　　　　　　　　　　　　　　　　　　　　　　　　　　　　　　　　　　　　　　　　　　　　　　　　　非課税　　　　　　　　　　　　　　　　　　　　　　　　　5千円　　　　　　　　　　　　　3千円　　　　　　　　　　　　　　　　　　　　　　　　　　　　　　　　　　　　　　　第3段階(課税)　　　　　　　　　　　　　　　　　　　　1.2万円　　　　　　　　　　　　3千円　　　　　　　　　　　　　　　　　　　　　　　　　　　　　　　　　　　第5段階(6.4万～16万)　　　　　　　　　　　　　　　2.4万円　　　　　　　　　　　　2万円　　　　　　　　　　　　　　　　　　　　　　　　　　　　　　　第6段階(16万～40.8万)　　　　　　　　　　　　　　3.2万円　　　　　　　　　　　　2.3万円　　　　　　　　　　　　　　　　　　　　　　　　　　　　　　　　　　第7段階　　　　　　　　　　　　　　　　　　　　　　　　4万円　　　　　　　　　　　　2.7万円</t>
  </si>
  <si>
    <t>中学生オーストラリア研修</t>
  </si>
  <si>
    <r>
      <t>［　　　］在任特例　　［　　　］定数特例　　［　○　］特例なし</t>
    </r>
    <r>
      <rPr>
        <b/>
        <sz val="10"/>
        <color indexed="10"/>
        <rFont val="ＭＳ Ｐゴシック"/>
        <family val="3"/>
      </rPr>
      <t>　</t>
    </r>
  </si>
  <si>
    <r>
      <t>専用・共用　10m</t>
    </r>
    <r>
      <rPr>
        <vertAlign val="superscript"/>
        <sz val="9"/>
        <rFont val="ＭＳ Ｐゴシック"/>
        <family val="3"/>
      </rPr>
      <t>3　　　　</t>
    </r>
    <r>
      <rPr>
        <sz val="9"/>
        <rFont val="ＭＳ Ｐゴシック"/>
        <family val="3"/>
      </rPr>
      <t>1,570円　　　　特殊給水　(10m3)　　3,150円　　　　加入負担金　13ミリ　　4.2万円</t>
    </r>
  </si>
  <si>
    <r>
      <t>一般家庭13ミリ(10m</t>
    </r>
    <r>
      <rPr>
        <vertAlign val="superscript"/>
        <sz val="9"/>
        <rFont val="ＭＳ Ｐゴシック"/>
        <family val="3"/>
      </rPr>
      <t>3</t>
    </r>
    <r>
      <rPr>
        <sz val="9"/>
        <rFont val="ＭＳ Ｐゴシック"/>
        <family val="3"/>
      </rPr>
      <t>)　1,100円　　　　　　　                        営業用　20ミリ(10m</t>
    </r>
    <r>
      <rPr>
        <vertAlign val="superscript"/>
        <sz val="9"/>
        <rFont val="ＭＳ Ｐゴシック"/>
        <family val="3"/>
      </rPr>
      <t>3</t>
    </r>
    <r>
      <rPr>
        <sz val="9"/>
        <rFont val="ＭＳ Ｐゴシック"/>
        <family val="3"/>
      </rPr>
      <t>)　1,300円営業用　25ミリ(10m</t>
    </r>
    <r>
      <rPr>
        <vertAlign val="superscript"/>
        <sz val="9"/>
        <rFont val="ＭＳ Ｐゴシック"/>
        <family val="3"/>
      </rPr>
      <t>3</t>
    </r>
    <r>
      <rPr>
        <sz val="9"/>
        <rFont val="ＭＳ Ｐゴシック"/>
        <family val="3"/>
      </rPr>
      <t>)　1,600円　加入負担金　13ミリ　　13万円</t>
    </r>
  </si>
  <si>
    <t>　　　　　路線バス定期代補助　　　　　　　　　　　　　　　　　　　　　　　　　　　　　　　　　　　　　　　　　　自転車購入、ヘルメット購入補助</t>
  </si>
  <si>
    <t>4　　　　　　　　　　　　　　　　　　　(内3つのへき地保育所）</t>
  </si>
  <si>
    <t>指定袋大　　　　　21円(1枚)　　　　　指定袋小　　　　　14.5円(1枚)　　　　　指定袋特小　　　　10円(1枚)　　　　資源ごみ袋大　　　11.5(1枚)　　　　資源ごみ袋小　　　　7(1枚)</t>
  </si>
  <si>
    <t>資源ごみ袋10円(1枚)</t>
  </si>
  <si>
    <t>結婚祝金(5万円)　　　　　　　　　　誕生祝金(第1子5万円、第2子10万円、3子30万円)　　　　　　　　　定住奨励金(1世帯10万円、16～60歳5万円、結婚で定住5万円)　　　　　　　　通勤奨励金(距離に応じて3千円～4.5万円)　　　　　　　　　　　　　住宅対策奨励金(10万円)</t>
  </si>
  <si>
    <t>オーストラリア研修全体の事業として予算化(1400万円)　　　　　　　　　　　　　　　　　　　　　　　　　　　　　　　　　通勤奨励金清水だけの事業として3年間実施(607万円　H17)</t>
  </si>
  <si>
    <t>210,000円</t>
  </si>
  <si>
    <t>220,000円</t>
  </si>
  <si>
    <t>215,000円</t>
  </si>
  <si>
    <t>433,260,000円</t>
  </si>
  <si>
    <t>355,190,000円</t>
  </si>
  <si>
    <t>306,790,000円</t>
  </si>
  <si>
    <t>90.3</t>
  </si>
  <si>
    <t>95.1</t>
  </si>
  <si>
    <t>92.9</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</si>
</sst>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0_ "/>
    <numFmt numFmtId="182" formatCode="#,##0;[Red]#,##0"/>
    <numFmt numFmtId="183" formatCode="#,##0_ &quot;人&quot;"/>
    <numFmt numFmtId="184" formatCode="#,##0_ &quot;人&quot;\ "/>
    <numFmt numFmtId="185" formatCode="#,##0_);\(#,##0\)&quot;円&quot;"/>
    <numFmt numFmtId="186" formatCode="#,##0_);[Red]\(#,##0\)"/>
    <numFmt numFmtId="187" formatCode="#,##0_);[Red]\(#,##0\)&quot;円&quot;"/>
    <numFmt numFmtId="188" formatCode="#,##0_ &quot;円&quot;"/>
    <numFmt numFmtId="189" formatCode="[&lt;=999]000;[&lt;=9999]000\-00;000\-0000"/>
    <numFmt numFmtId="190" formatCode="0_ "/>
    <numFmt numFmtId="191" formatCode="0_ &quot;年度&quot;"/>
    <numFmt numFmtId="192" formatCode="&quot;平成&quot;0_ &quot;年度&quot;"/>
    <numFmt numFmtId="193" formatCode="&quot;（平成&quot;0_ &quot;年度）&quot;"/>
    <numFmt numFmtId="194" formatCode="#,##0_ &quot;千円&quot;"/>
    <numFmt numFmtId="195" formatCode="#,##0_ &quot;％&quot;"/>
    <numFmt numFmtId="196" formatCode="#,##0.0_ &quot;％&quot;"/>
    <numFmt numFmtId="197" formatCode="#,##0.0_ &quot;人&quot;"/>
    <numFmt numFmtId="198" formatCode="#,##0.00_ &quot;人&quot;"/>
    <numFmt numFmtId="199" formatCode="#,##0_ &quot;㎢&quot;"/>
    <numFmt numFmtId="200" formatCode="#,##0.0_ &quot;㎢&quot;"/>
    <numFmt numFmtId="201" formatCode="#,##0.00_ &quot;㎢&quot;"/>
    <numFmt numFmtId="202" formatCode="#,##0.0_ "/>
    <numFmt numFmtId="203" formatCode="#,##0.00_ "/>
    <numFmt numFmtId="204" formatCode="#,##0.00_ &quot;％&quot;"/>
    <numFmt numFmtId="205" formatCode="#,##0.0_ &quot;千円&quot;"/>
  </numFmts>
  <fonts count="17">
    <font>
      <sz val="11"/>
      <name val="ＭＳ Ｐゴシック"/>
      <family val="3"/>
    </font>
    <font>
      <sz val="6"/>
      <name val="ＭＳ Ｐゴシック"/>
      <family val="3"/>
    </font>
    <font>
      <sz val="9"/>
      <name val="ＭＳ Ｐゴシック"/>
      <family val="3"/>
    </font>
    <font>
      <b/>
      <sz val="12"/>
      <name val="ＭＳ Ｐゴシック"/>
      <family val="3"/>
    </font>
    <font>
      <sz val="8"/>
      <name val="ＭＳ Ｐゴシック"/>
      <family val="3"/>
    </font>
    <font>
      <sz val="12"/>
      <name val="ＭＳ Ｐゴシック"/>
      <family val="3"/>
    </font>
    <font>
      <sz val="14"/>
      <name val="ＭＳ Ｐゴシック"/>
      <family val="3"/>
    </font>
    <font>
      <sz val="18"/>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color indexed="10"/>
      <name val="ＭＳ Ｐゴシック"/>
      <family val="3"/>
    </font>
    <font>
      <b/>
      <sz val="10"/>
      <color indexed="10"/>
      <name val="ＭＳ Ｐゴシック"/>
      <family val="3"/>
    </font>
    <font>
      <b/>
      <sz val="9"/>
      <color indexed="10"/>
      <name val="ＭＳ Ｐゴシック"/>
      <family val="3"/>
    </font>
    <font>
      <b/>
      <sz val="14"/>
      <name val="ＭＳ Ｐゴシック"/>
      <family val="3"/>
    </font>
    <font>
      <vertAlign val="superscript"/>
      <sz val="9"/>
      <name val="ＭＳ Ｐゴシック"/>
      <family val="3"/>
    </font>
    <font>
      <sz val="11"/>
      <color indexed="8"/>
      <name val="ＭＳ Ｐゴシック"/>
      <family val="3"/>
    </font>
  </fonts>
  <fills count="3">
    <fill>
      <patternFill/>
    </fill>
    <fill>
      <patternFill patternType="gray125"/>
    </fill>
    <fill>
      <patternFill patternType="solid">
        <fgColor indexed="22"/>
        <bgColor indexed="64"/>
      </patternFill>
    </fill>
  </fills>
  <borders count="104">
    <border>
      <left/>
      <right/>
      <top/>
      <bottom/>
      <diagonal/>
    </border>
    <border>
      <left style="thin"/>
      <right style="thin"/>
      <top style="thin"/>
      <bottom style="thin"/>
    </border>
    <border>
      <left>
        <color indexed="63"/>
      </left>
      <right style="thin"/>
      <top style="thin"/>
      <bottom style="thin"/>
    </border>
    <border>
      <left style="medium"/>
      <right>
        <color indexed="63"/>
      </right>
      <top>
        <color indexed="63"/>
      </top>
      <bottom>
        <color indexed="63"/>
      </bottom>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medium"/>
      <top style="medium"/>
      <bottom style="thin"/>
    </border>
    <border>
      <left style="medium"/>
      <right style="medium"/>
      <top>
        <color indexed="63"/>
      </top>
      <bottom>
        <color indexed="63"/>
      </bottom>
    </border>
    <border>
      <left style="medium"/>
      <right style="thin"/>
      <top style="thin"/>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style="thin"/>
      <bottom>
        <color indexed="63"/>
      </bottom>
    </border>
    <border>
      <left>
        <color indexed="63"/>
      </left>
      <right style="thin"/>
      <top style="medium"/>
      <bottom style="thin"/>
    </border>
    <border>
      <left>
        <color indexed="63"/>
      </left>
      <right style="double"/>
      <top style="thin"/>
      <bottom style="thin"/>
    </border>
    <border>
      <left>
        <color indexed="63"/>
      </left>
      <right style="double"/>
      <top style="thin"/>
      <bottom style="medium"/>
    </border>
    <border>
      <left>
        <color indexed="63"/>
      </left>
      <right style="double"/>
      <top style="medium"/>
      <bottom style="thin"/>
    </border>
    <border>
      <left style="double"/>
      <right style="double"/>
      <top style="thin"/>
      <bottom style="thin"/>
    </border>
    <border>
      <left style="thin"/>
      <right>
        <color indexed="63"/>
      </right>
      <top style="thin"/>
      <bottom style="medium"/>
    </border>
    <border>
      <left style="medium"/>
      <right>
        <color indexed="63"/>
      </right>
      <top style="medium"/>
      <bottom style="thin"/>
    </border>
    <border>
      <left style="double"/>
      <right>
        <color indexed="63"/>
      </right>
      <top style="medium"/>
      <bottom style="thin"/>
    </border>
    <border>
      <left style="double"/>
      <right style="medium"/>
      <top style="medium"/>
      <bottom style="thin"/>
    </border>
    <border>
      <left style="double"/>
      <right style="medium"/>
      <top style="thin"/>
      <bottom style="thin"/>
    </border>
    <border>
      <left style="double"/>
      <right style="medium"/>
      <top style="thin"/>
      <bottom style="medium"/>
    </border>
    <border>
      <left>
        <color indexed="63"/>
      </left>
      <right>
        <color indexed="63"/>
      </right>
      <top style="medium"/>
      <bottom style="thin"/>
    </border>
    <border>
      <left>
        <color indexed="63"/>
      </left>
      <right style="medium"/>
      <top style="medium"/>
      <bottom style="thin"/>
    </border>
    <border>
      <left style="thin"/>
      <right style="medium"/>
      <top style="medium"/>
      <bottom>
        <color indexed="63"/>
      </bottom>
    </border>
    <border>
      <left style="thin"/>
      <right style="medium"/>
      <top>
        <color indexed="63"/>
      </top>
      <bottom style="medium"/>
    </border>
    <border>
      <left>
        <color indexed="63"/>
      </left>
      <right style="thin"/>
      <top style="thin"/>
      <bottom style="medium"/>
    </border>
    <border diagonalUp="1">
      <left>
        <color indexed="63"/>
      </left>
      <right style="medium"/>
      <top>
        <color indexed="63"/>
      </top>
      <bottom style="medium"/>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medium"/>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thin"/>
      <bottom style="thin"/>
    </border>
    <border>
      <left>
        <color indexed="63"/>
      </left>
      <right>
        <color indexed="63"/>
      </right>
      <top style="thin"/>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style="thin"/>
      <top>
        <color indexed="63"/>
      </top>
      <bottom style="thin"/>
    </border>
    <border>
      <left style="double"/>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diagonalUp="1">
      <left style="medium"/>
      <right>
        <color indexed="63"/>
      </right>
      <top style="thin"/>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style="medium"/>
      <right>
        <color indexed="63"/>
      </right>
      <top>
        <color indexed="63"/>
      </top>
      <bottom style="thin"/>
      <diagonal style="thin"/>
    </border>
    <border diagonalUp="1">
      <left>
        <color indexed="63"/>
      </left>
      <right>
        <color indexed="63"/>
      </right>
      <top>
        <color indexed="63"/>
      </top>
      <bottom style="thin"/>
      <diagonal style="thin"/>
    </border>
    <border>
      <left style="double"/>
      <right>
        <color indexed="63"/>
      </right>
      <top style="thin"/>
      <bottom style="medium"/>
    </border>
    <border>
      <left style="thin"/>
      <right style="medium"/>
      <top>
        <color indexed="63"/>
      </top>
      <bottom style="thin"/>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color indexed="63"/>
      </left>
      <right style="medium"/>
      <top>
        <color indexed="63"/>
      </top>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diagonalUp="1">
      <left style="medium"/>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thin"/>
      <right>
        <color indexed="63"/>
      </right>
      <top>
        <color indexed="63"/>
      </top>
      <bottom style="medium"/>
    </border>
    <border>
      <left style="medium"/>
      <right>
        <color indexed="63"/>
      </right>
      <top style="thin"/>
      <bottom>
        <color indexed="63"/>
      </bottom>
    </border>
    <border>
      <left>
        <color indexed="63"/>
      </left>
      <right style="thin"/>
      <top style="thin"/>
      <bottom>
        <color indexed="63"/>
      </bottom>
    </border>
    <border>
      <left>
        <color indexed="63"/>
      </left>
      <right style="thin"/>
      <top style="medium"/>
      <bottom>
        <color indexed="63"/>
      </bottom>
    </border>
    <border>
      <left style="thin"/>
      <right style="medium"/>
      <top>
        <color indexed="63"/>
      </top>
      <bottom>
        <color indexed="63"/>
      </botto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medium"/>
      <diagonal style="thin"/>
    </border>
    <border diagonalUp="1">
      <left style="thin"/>
      <right style="medium"/>
      <top style="thin"/>
      <bottom style="medium"/>
      <diagonal style="thin"/>
    </border>
    <border>
      <left>
        <color indexed="63"/>
      </left>
      <right style="thin"/>
      <top>
        <color indexed="63"/>
      </top>
      <bottom style="thin"/>
    </border>
    <border>
      <left style="double"/>
      <right style="thin"/>
      <top style="medium"/>
      <bottom style="thin"/>
    </border>
    <border>
      <left style="double"/>
      <right style="thin"/>
      <top style="thin"/>
      <bottom style="medium"/>
    </border>
    <border>
      <left>
        <color indexed="63"/>
      </left>
      <right style="thin"/>
      <top>
        <color indexed="63"/>
      </top>
      <bottom>
        <color indexed="63"/>
      </bottom>
    </border>
    <border diagonalDown="1">
      <left style="thin"/>
      <right>
        <color indexed="63"/>
      </right>
      <top style="medium"/>
      <bottom>
        <color indexed="63"/>
      </bottom>
      <diagonal style="thin"/>
    </border>
    <border diagonalDown="1">
      <left style="thin"/>
      <right>
        <color indexed="63"/>
      </right>
      <top>
        <color indexed="63"/>
      </top>
      <bottom>
        <color indexed="63"/>
      </bottom>
      <diagonal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480">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49" fontId="0" fillId="0" borderId="0" xfId="0" applyNumberFormat="1" applyAlignment="1">
      <alignment vertical="center"/>
    </xf>
    <xf numFmtId="0" fontId="0" fillId="0" borderId="0" xfId="0" applyAlignment="1">
      <alignment horizontal="left" vertical="center"/>
    </xf>
    <xf numFmtId="0" fontId="2" fillId="0" borderId="0" xfId="0" applyFont="1" applyAlignment="1">
      <alignment vertical="center"/>
    </xf>
    <xf numFmtId="0" fontId="0" fillId="0" borderId="0" xfId="0" applyBorder="1" applyAlignment="1">
      <alignment vertical="center"/>
    </xf>
    <xf numFmtId="0" fontId="2" fillId="0" borderId="0" xfId="0" applyFont="1" applyBorder="1" applyAlignment="1">
      <alignment horizontal="center" vertical="center"/>
    </xf>
    <xf numFmtId="0" fontId="0" fillId="0" borderId="3" xfId="0" applyBorder="1" applyAlignment="1">
      <alignment vertical="center"/>
    </xf>
    <xf numFmtId="0" fontId="2" fillId="0" borderId="0" xfId="0" applyFont="1" applyAlignment="1">
      <alignment vertical="center" shrinkToFit="1"/>
    </xf>
    <xf numFmtId="0" fontId="2" fillId="0" borderId="4" xfId="0" applyFont="1" applyBorder="1" applyAlignment="1">
      <alignment vertical="center" shrinkToFit="1"/>
    </xf>
    <xf numFmtId="0" fontId="2" fillId="0" borderId="5" xfId="0" applyFont="1" applyBorder="1" applyAlignment="1">
      <alignment vertical="center" shrinkToFit="1"/>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0" fontId="2" fillId="0" borderId="0" xfId="0" applyFont="1" applyBorder="1" applyAlignment="1">
      <alignment horizontal="center" vertical="center" shrinkToFit="1"/>
    </xf>
    <xf numFmtId="0" fontId="5" fillId="0" borderId="0" xfId="0" applyFont="1" applyAlignment="1">
      <alignment horizontal="right" vertical="center"/>
    </xf>
    <xf numFmtId="0" fontId="0" fillId="0" borderId="1" xfId="0" applyBorder="1" applyAlignment="1">
      <alignment horizontal="center" vertical="center"/>
    </xf>
    <xf numFmtId="0" fontId="5" fillId="0" borderId="0" xfId="0" applyFont="1" applyBorder="1" applyAlignment="1">
      <alignment horizontal="right" vertical="center"/>
    </xf>
    <xf numFmtId="0" fontId="0" fillId="0" borderId="0" xfId="0" applyFont="1" applyBorder="1" applyAlignment="1">
      <alignment horizontal="center" vertical="center" shrinkToFit="1"/>
    </xf>
    <xf numFmtId="0" fontId="0" fillId="0" borderId="6" xfId="0" applyBorder="1" applyAlignment="1">
      <alignment vertical="center" shrinkToFit="1"/>
    </xf>
    <xf numFmtId="0" fontId="0" fillId="0" borderId="7" xfId="0" applyBorder="1" applyAlignment="1">
      <alignment vertical="center"/>
    </xf>
    <xf numFmtId="0" fontId="0" fillId="0" borderId="8" xfId="0" applyBorder="1" applyAlignment="1">
      <alignment vertical="center"/>
    </xf>
    <xf numFmtId="0" fontId="4" fillId="0" borderId="8" xfId="0" applyFont="1" applyBorder="1" applyAlignment="1">
      <alignment vertical="center" wrapText="1"/>
    </xf>
    <xf numFmtId="0" fontId="0" fillId="0" borderId="9" xfId="0" applyBorder="1" applyAlignment="1">
      <alignment vertical="center"/>
    </xf>
    <xf numFmtId="0" fontId="0" fillId="0" borderId="5" xfId="0" applyBorder="1" applyAlignment="1">
      <alignment vertical="center"/>
    </xf>
    <xf numFmtId="0" fontId="0" fillId="0" borderId="6" xfId="0" applyBorder="1" applyAlignment="1">
      <alignment horizontal="centerContinuous" vertical="center"/>
    </xf>
    <xf numFmtId="0" fontId="0" fillId="0" borderId="10" xfId="0" applyBorder="1" applyAlignment="1">
      <alignment horizontal="centerContinuous" vertical="center"/>
    </xf>
    <xf numFmtId="0" fontId="0" fillId="0" borderId="11" xfId="0" applyBorder="1" applyAlignment="1">
      <alignment horizontal="centerContinuous" vertical="center"/>
    </xf>
    <xf numFmtId="0" fontId="0" fillId="0" borderId="12" xfId="0" applyBorder="1" applyAlignment="1">
      <alignment vertical="center"/>
    </xf>
    <xf numFmtId="0" fontId="0" fillId="0" borderId="12" xfId="0" applyBorder="1" applyAlignment="1">
      <alignment horizontal="center" vertical="center"/>
    </xf>
    <xf numFmtId="0" fontId="0" fillId="0" borderId="5" xfId="0" applyFont="1" applyBorder="1" applyAlignment="1">
      <alignment vertical="center" wrapText="1"/>
    </xf>
    <xf numFmtId="0" fontId="4" fillId="0" borderId="13" xfId="0" applyFont="1" applyBorder="1" applyAlignment="1">
      <alignment vertical="center" wrapText="1"/>
    </xf>
    <xf numFmtId="0" fontId="5" fillId="0" borderId="11" xfId="0" applyFont="1" applyBorder="1" applyAlignment="1">
      <alignment horizontal="center" vertical="center"/>
    </xf>
    <xf numFmtId="0" fontId="2" fillId="0" borderId="11"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49" fontId="0" fillId="0" borderId="17" xfId="0" applyNumberFormat="1" applyBorder="1" applyAlignment="1">
      <alignment horizontal="center" vertical="center"/>
    </xf>
    <xf numFmtId="0" fontId="0" fillId="0" borderId="18" xfId="0" applyBorder="1" applyAlignment="1">
      <alignment horizontal="center" vertical="center" wrapText="1"/>
    </xf>
    <xf numFmtId="0" fontId="2" fillId="0" borderId="19" xfId="0" applyFont="1" applyBorder="1" applyAlignment="1">
      <alignment vertical="center" wrapText="1"/>
    </xf>
    <xf numFmtId="49" fontId="0" fillId="0" borderId="0" xfId="0" applyNumberFormat="1" applyAlignment="1">
      <alignment vertical="top" wrapText="1"/>
    </xf>
    <xf numFmtId="49" fontId="6" fillId="0" borderId="0" xfId="0" applyNumberFormat="1" applyFont="1" applyAlignment="1">
      <alignment vertical="top" wrapText="1"/>
    </xf>
    <xf numFmtId="49" fontId="7" fillId="0" borderId="0" xfId="0" applyNumberFormat="1" applyFont="1" applyAlignment="1">
      <alignment vertical="top" wrapText="1"/>
    </xf>
    <xf numFmtId="49" fontId="0" fillId="0" borderId="0" xfId="0" applyNumberFormat="1" applyAlignment="1">
      <alignment horizontal="right" vertical="top" wrapText="1"/>
    </xf>
    <xf numFmtId="49" fontId="5" fillId="0" borderId="0" xfId="0" applyNumberFormat="1" applyFont="1" applyAlignment="1">
      <alignment vertical="top" wrapText="1"/>
    </xf>
    <xf numFmtId="180" fontId="0" fillId="0" borderId="10" xfId="0" applyNumberFormat="1" applyBorder="1" applyAlignment="1">
      <alignment vertical="center" shrinkToFit="1"/>
    </xf>
    <xf numFmtId="0" fontId="2" fillId="0" borderId="9" xfId="0" applyFont="1" applyBorder="1" applyAlignment="1">
      <alignment vertical="center" wrapText="1"/>
    </xf>
    <xf numFmtId="0" fontId="2" fillId="0" borderId="8" xfId="0" applyFont="1" applyBorder="1" applyAlignment="1">
      <alignment vertical="center" wrapText="1"/>
    </xf>
    <xf numFmtId="0" fontId="0" fillId="0" borderId="8" xfId="0" applyBorder="1" applyAlignment="1">
      <alignment vertical="center" wrapText="1"/>
    </xf>
    <xf numFmtId="0" fontId="5" fillId="0" borderId="0" xfId="0" applyFont="1" applyBorder="1" applyAlignment="1">
      <alignment horizontal="center" vertical="center"/>
    </xf>
    <xf numFmtId="49" fontId="2" fillId="0" borderId="6" xfId="0" applyNumberFormat="1" applyFont="1" applyBorder="1" applyAlignment="1">
      <alignment horizontal="center" vertical="center" wrapText="1" shrinkToFit="1"/>
    </xf>
    <xf numFmtId="49" fontId="2" fillId="0" borderId="10" xfId="0" applyNumberFormat="1" applyFont="1" applyBorder="1" applyAlignment="1">
      <alignment horizontal="center" vertical="center" wrapText="1" shrinkToFit="1"/>
    </xf>
    <xf numFmtId="49" fontId="2" fillId="0" borderId="8" xfId="0" applyNumberFormat="1" applyFont="1" applyBorder="1" applyAlignment="1">
      <alignment horizontal="center" vertical="center" wrapText="1" shrinkToFit="1"/>
    </xf>
    <xf numFmtId="49" fontId="2" fillId="0" borderId="9" xfId="0" applyNumberFormat="1" applyFont="1" applyBorder="1" applyAlignment="1">
      <alignment horizontal="center" vertical="center" wrapText="1" shrinkToFit="1"/>
    </xf>
    <xf numFmtId="0" fontId="0" fillId="0" borderId="9" xfId="0" applyFont="1" applyBorder="1" applyAlignment="1">
      <alignment vertical="center"/>
    </xf>
    <xf numFmtId="0" fontId="0" fillId="0" borderId="6" xfId="0" applyFont="1" applyFill="1" applyBorder="1" applyAlignment="1">
      <alignment vertical="center" wrapText="1"/>
    </xf>
    <xf numFmtId="0" fontId="0" fillId="0" borderId="7" xfId="0" applyFont="1" applyBorder="1" applyAlignment="1">
      <alignment vertical="center" wrapText="1"/>
    </xf>
    <xf numFmtId="0" fontId="0" fillId="0" borderId="7" xfId="0" applyFont="1" applyBorder="1" applyAlignment="1">
      <alignment vertical="center" wrapText="1" shrinkToFit="1"/>
    </xf>
    <xf numFmtId="0" fontId="0" fillId="0" borderId="8" xfId="0" applyFont="1" applyBorder="1" applyAlignment="1">
      <alignment vertical="center" wrapText="1"/>
    </xf>
    <xf numFmtId="0" fontId="0" fillId="0" borderId="20" xfId="0" applyFont="1" applyBorder="1" applyAlignment="1">
      <alignment vertical="center" wrapText="1"/>
    </xf>
    <xf numFmtId="0" fontId="0" fillId="0" borderId="6" xfId="0" applyBorder="1" applyAlignment="1">
      <alignment vertical="center" wrapText="1"/>
    </xf>
    <xf numFmtId="0" fontId="0" fillId="0" borderId="5" xfId="0" applyFont="1" applyBorder="1" applyAlignment="1">
      <alignment vertical="center"/>
    </xf>
    <xf numFmtId="183" fontId="0" fillId="0" borderId="10" xfId="0" applyNumberFormat="1" applyFont="1" applyBorder="1" applyAlignment="1">
      <alignment vertical="center"/>
    </xf>
    <xf numFmtId="180" fontId="0" fillId="0" borderId="10" xfId="0" applyNumberFormat="1" applyFont="1" applyBorder="1" applyAlignment="1">
      <alignment vertical="center"/>
    </xf>
    <xf numFmtId="180" fontId="0" fillId="0" borderId="1" xfId="0" applyNumberFormat="1" applyFont="1" applyBorder="1" applyAlignment="1">
      <alignment vertical="center"/>
    </xf>
    <xf numFmtId="0" fontId="0" fillId="0" borderId="0" xfId="0" applyNumberFormat="1" applyAlignment="1">
      <alignment vertical="center"/>
    </xf>
    <xf numFmtId="0" fontId="0" fillId="0" borderId="10" xfId="0" applyFont="1" applyBorder="1" applyAlignment="1">
      <alignment vertical="center" wrapText="1"/>
    </xf>
    <xf numFmtId="0" fontId="0" fillId="0" borderId="9" xfId="0" applyFont="1" applyBorder="1" applyAlignment="1">
      <alignment vertical="center" wrapText="1"/>
    </xf>
    <xf numFmtId="180" fontId="0" fillId="0" borderId="6" xfId="0" applyNumberFormat="1" applyFont="1" applyBorder="1" applyAlignment="1">
      <alignment vertical="center"/>
    </xf>
    <xf numFmtId="180" fontId="0" fillId="0" borderId="7" xfId="0" applyNumberFormat="1" applyFont="1" applyBorder="1" applyAlignment="1">
      <alignment vertical="center"/>
    </xf>
    <xf numFmtId="180" fontId="0" fillId="0" borderId="13" xfId="0" applyNumberFormat="1" applyFont="1" applyBorder="1" applyAlignment="1">
      <alignment vertical="center"/>
    </xf>
    <xf numFmtId="180" fontId="0" fillId="0" borderId="21" xfId="0" applyNumberFormat="1" applyFont="1" applyBorder="1" applyAlignment="1">
      <alignment vertical="center"/>
    </xf>
    <xf numFmtId="0" fontId="0" fillId="0" borderId="7" xfId="0" applyFont="1" applyBorder="1" applyAlignment="1">
      <alignment horizontal="left" vertical="center" indent="1" shrinkToFit="1"/>
    </xf>
    <xf numFmtId="0" fontId="0" fillId="0" borderId="13" xfId="0" applyFont="1" applyBorder="1" applyAlignment="1">
      <alignment horizontal="left" vertical="center" indent="1" shrinkToFit="1"/>
    </xf>
    <xf numFmtId="0" fontId="0" fillId="0" borderId="22" xfId="0" applyBorder="1" applyAlignment="1">
      <alignment horizontal="centerContinuous" vertical="center"/>
    </xf>
    <xf numFmtId="194" fontId="0" fillId="0" borderId="23" xfId="0" applyNumberFormat="1" applyFont="1" applyBorder="1" applyAlignment="1">
      <alignment vertical="center"/>
    </xf>
    <xf numFmtId="194" fontId="0" fillId="0" borderId="24" xfId="0" applyNumberFormat="1" applyFont="1" applyBorder="1" applyAlignment="1">
      <alignment vertical="center"/>
    </xf>
    <xf numFmtId="0" fontId="0" fillId="0" borderId="25" xfId="0" applyFont="1" applyBorder="1" applyAlignment="1">
      <alignment vertical="center" wrapText="1"/>
    </xf>
    <xf numFmtId="204" fontId="0" fillId="0" borderId="26" xfId="0" applyNumberFormat="1" applyFont="1" applyFill="1" applyBorder="1" applyAlignment="1">
      <alignment vertical="center"/>
    </xf>
    <xf numFmtId="194" fontId="0" fillId="0" borderId="27" xfId="0" applyNumberFormat="1" applyFont="1" applyBorder="1" applyAlignment="1">
      <alignment vertical="center"/>
    </xf>
    <xf numFmtId="194" fontId="0" fillId="0" borderId="5" xfId="0" applyNumberFormat="1" applyFont="1" applyBorder="1" applyAlignment="1">
      <alignment vertical="center"/>
    </xf>
    <xf numFmtId="0" fontId="0" fillId="0" borderId="9" xfId="0" applyBorder="1" applyAlignment="1">
      <alignment horizontal="center" vertical="center"/>
    </xf>
    <xf numFmtId="0" fontId="2" fillId="0" borderId="15" xfId="0" applyFont="1" applyBorder="1" applyAlignment="1">
      <alignment horizontal="center" vertical="center" wrapText="1"/>
    </xf>
    <xf numFmtId="184" fontId="2" fillId="0" borderId="28" xfId="0" applyNumberFormat="1" applyFont="1" applyBorder="1" applyAlignment="1">
      <alignment vertical="center" wrapText="1"/>
    </xf>
    <xf numFmtId="0" fontId="0" fillId="0" borderId="29" xfId="0" applyFont="1" applyBorder="1" applyAlignment="1">
      <alignment horizontal="left" vertical="center" wrapText="1"/>
    </xf>
    <xf numFmtId="0" fontId="0" fillId="0" borderId="11" xfId="0" applyNumberFormat="1" applyFont="1" applyBorder="1" applyAlignment="1">
      <alignment vertical="center"/>
    </xf>
    <xf numFmtId="180" fontId="0" fillId="0" borderId="14" xfId="0" applyNumberFormat="1" applyFont="1" applyBorder="1" applyAlignment="1">
      <alignment vertical="center"/>
    </xf>
    <xf numFmtId="180" fontId="0" fillId="0" borderId="15" xfId="0" applyNumberFormat="1" applyFont="1" applyBorder="1" applyAlignment="1">
      <alignment vertical="center"/>
    </xf>
    <xf numFmtId="180" fontId="0" fillId="0" borderId="16" xfId="0" applyNumberFormat="1" applyFont="1" applyBorder="1" applyAlignment="1">
      <alignment vertical="center"/>
    </xf>
    <xf numFmtId="180" fontId="0" fillId="0" borderId="30" xfId="0" applyNumberFormat="1" applyFont="1" applyBorder="1" applyAlignment="1">
      <alignment vertical="center"/>
    </xf>
    <xf numFmtId="180" fontId="0" fillId="0" borderId="31" xfId="0" applyNumberFormat="1" applyFont="1" applyBorder="1" applyAlignment="1">
      <alignment vertical="center"/>
    </xf>
    <xf numFmtId="180" fontId="0" fillId="0" borderId="32" xfId="0" applyNumberFormat="1" applyFont="1" applyBorder="1" applyAlignment="1">
      <alignment vertical="center"/>
    </xf>
    <xf numFmtId="194" fontId="0" fillId="0" borderId="11" xfId="0" applyNumberFormat="1" applyFont="1" applyBorder="1" applyAlignment="1">
      <alignment vertical="center"/>
    </xf>
    <xf numFmtId="194" fontId="0" fillId="0" borderId="14" xfId="0" applyNumberFormat="1" applyFont="1" applyBorder="1" applyAlignment="1">
      <alignment vertical="center"/>
    </xf>
    <xf numFmtId="0" fontId="0" fillId="0" borderId="9" xfId="0" applyFont="1" applyBorder="1" applyAlignment="1">
      <alignment horizontal="center" vertical="center"/>
    </xf>
    <xf numFmtId="201" fontId="0" fillId="0" borderId="9" xfId="0" applyNumberFormat="1" applyFont="1" applyBorder="1" applyAlignment="1">
      <alignment horizontal="center" vertical="center"/>
    </xf>
    <xf numFmtId="0" fontId="2" fillId="0" borderId="15" xfId="0" applyFont="1" applyBorder="1" applyAlignment="1">
      <alignment horizontal="center" vertical="top" wrapText="1"/>
    </xf>
    <xf numFmtId="193" fontId="0" fillId="0" borderId="33" xfId="0" applyNumberFormat="1" applyFont="1" applyBorder="1" applyAlignment="1">
      <alignment vertical="center"/>
    </xf>
    <xf numFmtId="193" fontId="0" fillId="0" borderId="34" xfId="0" applyNumberFormat="1" applyFont="1" applyBorder="1" applyAlignment="1">
      <alignment vertical="center"/>
    </xf>
    <xf numFmtId="49" fontId="0" fillId="0" borderId="1" xfId="0" applyNumberFormat="1" applyFont="1" applyBorder="1" applyAlignment="1">
      <alignment horizontal="center" vertical="center"/>
    </xf>
    <xf numFmtId="49" fontId="0" fillId="0" borderId="10" xfId="0" applyNumberFormat="1" applyBorder="1" applyAlignment="1">
      <alignment horizontal="center" vertical="center"/>
    </xf>
    <xf numFmtId="183" fontId="0" fillId="0" borderId="6" xfId="0" applyNumberFormat="1" applyFont="1" applyBorder="1" applyAlignment="1">
      <alignment vertical="center"/>
    </xf>
    <xf numFmtId="183" fontId="0" fillId="0" borderId="7" xfId="0" applyNumberFormat="1" applyFont="1" applyBorder="1" applyAlignment="1">
      <alignment horizontal="center" vertical="center"/>
    </xf>
    <xf numFmtId="49" fontId="0" fillId="0" borderId="6" xfId="0" applyNumberFormat="1" applyBorder="1" applyAlignment="1">
      <alignment horizontal="center" vertical="center"/>
    </xf>
    <xf numFmtId="0" fontId="0" fillId="0" borderId="33" xfId="0" applyBorder="1" applyAlignment="1">
      <alignment horizontal="center" vertical="center"/>
    </xf>
    <xf numFmtId="0" fontId="0" fillId="0" borderId="28"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49" fontId="0" fillId="0" borderId="35" xfId="0" applyNumberFormat="1" applyBorder="1" applyAlignment="1">
      <alignment horizontal="center" vertical="center" shrinkToFit="1"/>
    </xf>
    <xf numFmtId="49" fontId="0" fillId="0" borderId="36" xfId="0" applyNumberFormat="1" applyBorder="1" applyAlignment="1">
      <alignment horizontal="center" vertical="center" shrinkToFit="1"/>
    </xf>
    <xf numFmtId="0" fontId="0" fillId="0" borderId="14" xfId="0" applyBorder="1" applyAlignment="1">
      <alignment horizontal="center" vertical="center"/>
    </xf>
    <xf numFmtId="0" fontId="0" fillId="0" borderId="37" xfId="0" applyBorder="1" applyAlignment="1">
      <alignment horizontal="left" vertical="center"/>
    </xf>
    <xf numFmtId="201" fontId="0" fillId="0" borderId="8" xfId="0" applyNumberFormat="1" applyFont="1" applyBorder="1" applyAlignment="1">
      <alignment horizontal="center" vertical="center"/>
    </xf>
    <xf numFmtId="201" fontId="0" fillId="0" borderId="9" xfId="0" applyNumberFormat="1" applyFont="1" applyBorder="1" applyAlignment="1">
      <alignment horizontal="center" vertical="center"/>
    </xf>
    <xf numFmtId="0" fontId="0" fillId="0" borderId="27" xfId="0" applyBorder="1" applyAlignment="1">
      <alignment horizontal="left" vertical="center"/>
    </xf>
    <xf numFmtId="0" fontId="0" fillId="0" borderId="8" xfId="0" applyBorder="1" applyAlignment="1">
      <alignment horizontal="center" vertical="center"/>
    </xf>
    <xf numFmtId="0" fontId="0" fillId="0" borderId="9" xfId="0" applyBorder="1" applyAlignment="1">
      <alignment horizontal="center" vertical="center"/>
    </xf>
    <xf numFmtId="183" fontId="0" fillId="0" borderId="34" xfId="0" applyNumberFormat="1" applyFont="1" applyBorder="1" applyAlignment="1">
      <alignment horizontal="center" vertical="center"/>
    </xf>
    <xf numFmtId="180" fontId="2" fillId="2" borderId="38" xfId="0" applyNumberFormat="1" applyFont="1" applyFill="1" applyBorder="1" applyAlignment="1">
      <alignment vertical="center"/>
    </xf>
    <xf numFmtId="183" fontId="0" fillId="0" borderId="10" xfId="0" applyNumberFormat="1" applyFont="1" applyBorder="1" applyAlignment="1">
      <alignment vertical="center"/>
    </xf>
    <xf numFmtId="183" fontId="0" fillId="0" borderId="11" xfId="0" applyNumberFormat="1" applyFont="1" applyBorder="1" applyAlignment="1">
      <alignment vertical="center"/>
    </xf>
    <xf numFmtId="183" fontId="0" fillId="0" borderId="1" xfId="0" applyNumberFormat="1" applyFont="1" applyBorder="1" applyAlignment="1">
      <alignment horizontal="center" vertical="center"/>
    </xf>
    <xf numFmtId="183" fontId="0" fillId="0" borderId="14" xfId="0" applyNumberFormat="1" applyFont="1" applyBorder="1" applyAlignment="1">
      <alignment horizontal="center" vertical="center"/>
    </xf>
    <xf numFmtId="49" fontId="7" fillId="0" borderId="0" xfId="0" applyNumberFormat="1" applyFont="1" applyAlignment="1">
      <alignment vertical="top" wrapText="1"/>
    </xf>
    <xf numFmtId="49" fontId="0" fillId="0" borderId="0" xfId="0" applyNumberFormat="1" applyFont="1" applyAlignment="1">
      <alignment horizontal="right" wrapText="1"/>
    </xf>
    <xf numFmtId="49" fontId="0" fillId="0" borderId="0" xfId="0" applyNumberFormat="1" applyAlignment="1">
      <alignment vertical="top" wrapText="1"/>
    </xf>
    <xf numFmtId="49" fontId="3" fillId="0" borderId="0" xfId="0" applyNumberFormat="1" applyFont="1" applyAlignment="1">
      <alignment vertical="top" wrapText="1"/>
    </xf>
    <xf numFmtId="49" fontId="0" fillId="0" borderId="0" xfId="0" applyNumberFormat="1" applyFont="1" applyAlignment="1">
      <alignment vertical="top" wrapText="1"/>
    </xf>
    <xf numFmtId="49" fontId="14" fillId="0" borderId="0" xfId="0" applyNumberFormat="1" applyFont="1" applyAlignment="1">
      <alignment vertical="top" wrapText="1"/>
    </xf>
    <xf numFmtId="180" fontId="2" fillId="2" borderId="39" xfId="0" applyNumberFormat="1" applyFont="1" applyFill="1" applyBorder="1" applyAlignment="1">
      <alignment vertical="center"/>
    </xf>
    <xf numFmtId="180" fontId="2" fillId="2" borderId="40" xfId="0" applyNumberFormat="1" applyFont="1" applyFill="1" applyBorder="1" applyAlignment="1">
      <alignment vertical="center"/>
    </xf>
    <xf numFmtId="180" fontId="2" fillId="2" borderId="41" xfId="0" applyNumberFormat="1" applyFont="1" applyFill="1" applyBorder="1" applyAlignment="1">
      <alignment vertical="center"/>
    </xf>
    <xf numFmtId="180" fontId="2" fillId="2" borderId="42" xfId="0" applyNumberFormat="1" applyFont="1" applyFill="1" applyBorder="1" applyAlignment="1">
      <alignment vertical="center"/>
    </xf>
    <xf numFmtId="180" fontId="2" fillId="2" borderId="43" xfId="0" applyNumberFormat="1" applyFont="1" applyFill="1" applyBorder="1" applyAlignment="1">
      <alignment vertical="center"/>
    </xf>
    <xf numFmtId="49" fontId="0" fillId="0" borderId="11" xfId="0" applyNumberFormat="1" applyBorder="1" applyAlignment="1">
      <alignment horizontal="center" vertical="center"/>
    </xf>
    <xf numFmtId="49" fontId="0" fillId="0" borderId="44" xfId="0" applyNumberFormat="1" applyBorder="1" applyAlignment="1">
      <alignment horizontal="center" vertical="center"/>
    </xf>
    <xf numFmtId="49" fontId="0" fillId="0" borderId="45" xfId="0" applyNumberFormat="1" applyBorder="1" applyAlignment="1">
      <alignment horizontal="center" vertical="center"/>
    </xf>
    <xf numFmtId="49" fontId="0" fillId="0" borderId="46" xfId="0" applyNumberFormat="1" applyBorder="1" applyAlignment="1">
      <alignment horizontal="center" vertical="center"/>
    </xf>
    <xf numFmtId="49" fontId="0" fillId="0" borderId="47" xfId="0" applyNumberFormat="1" applyBorder="1" applyAlignment="1">
      <alignment horizontal="center" vertical="center"/>
    </xf>
    <xf numFmtId="0" fontId="0" fillId="0" borderId="21" xfId="0" applyBorder="1" applyAlignment="1">
      <alignment horizontal="center" vertical="center"/>
    </xf>
    <xf numFmtId="0" fontId="0" fillId="0" borderId="48" xfId="0" applyBorder="1" applyAlignment="1">
      <alignment horizontal="center" vertical="center"/>
    </xf>
    <xf numFmtId="183" fontId="0" fillId="0" borderId="1" xfId="0" applyNumberFormat="1" applyFont="1" applyBorder="1" applyAlignment="1">
      <alignment vertical="center"/>
    </xf>
    <xf numFmtId="183" fontId="0" fillId="0" borderId="4" xfId="0" applyNumberFormat="1" applyFont="1" applyBorder="1" applyAlignment="1">
      <alignment vertical="center"/>
    </xf>
    <xf numFmtId="201" fontId="0" fillId="0" borderId="9" xfId="0" applyNumberFormat="1" applyFont="1" applyBorder="1" applyAlignment="1">
      <alignment vertical="center"/>
    </xf>
    <xf numFmtId="201" fontId="0" fillId="0" borderId="5" xfId="0" applyNumberFormat="1" applyFont="1" applyBorder="1" applyAlignment="1">
      <alignment vertical="center"/>
    </xf>
    <xf numFmtId="49" fontId="0" fillId="0" borderId="49" xfId="0" applyNumberFormat="1" applyBorder="1" applyAlignment="1">
      <alignment horizontal="center" vertical="center"/>
    </xf>
    <xf numFmtId="49" fontId="0" fillId="0" borderId="50" xfId="0" applyNumberFormat="1" applyBorder="1" applyAlignment="1">
      <alignment horizontal="center" vertical="center"/>
    </xf>
    <xf numFmtId="49" fontId="0" fillId="0" borderId="51" xfId="0" applyNumberFormat="1" applyBorder="1" applyAlignment="1">
      <alignment horizontal="center" vertical="center"/>
    </xf>
    <xf numFmtId="0" fontId="0" fillId="0" borderId="15" xfId="0" applyBorder="1" applyAlignment="1">
      <alignment horizontal="center" vertical="center"/>
    </xf>
    <xf numFmtId="0" fontId="0" fillId="0" borderId="52" xfId="0" applyBorder="1" applyAlignment="1">
      <alignment horizontal="center" vertical="center"/>
    </xf>
    <xf numFmtId="0" fontId="0" fillId="0" borderId="27" xfId="0" applyBorder="1" applyAlignment="1">
      <alignment horizontal="center" vertical="center"/>
    </xf>
    <xf numFmtId="0" fontId="0" fillId="0" borderId="53" xfId="0" applyBorder="1" applyAlignment="1">
      <alignment horizontal="center" vertical="center"/>
    </xf>
    <xf numFmtId="49" fontId="0" fillId="0" borderId="54" xfId="0" applyNumberFormat="1" applyBorder="1" applyAlignment="1">
      <alignment horizontal="center" vertical="center"/>
    </xf>
    <xf numFmtId="49" fontId="0" fillId="0" borderId="52" xfId="0" applyNumberFormat="1" applyBorder="1" applyAlignment="1">
      <alignment horizontal="center" vertical="center"/>
    </xf>
    <xf numFmtId="49" fontId="0" fillId="0" borderId="55" xfId="0" applyNumberFormat="1" applyBorder="1" applyAlignment="1">
      <alignment horizontal="center" vertical="center"/>
    </xf>
    <xf numFmtId="0" fontId="0" fillId="0" borderId="56" xfId="0" applyBorder="1" applyAlignment="1">
      <alignment vertical="center"/>
    </xf>
    <xf numFmtId="0" fontId="0" fillId="0" borderId="53" xfId="0" applyBorder="1" applyAlignment="1">
      <alignment vertical="center"/>
    </xf>
    <xf numFmtId="0" fontId="0" fillId="0" borderId="57" xfId="0" applyBorder="1" applyAlignment="1">
      <alignment vertical="center"/>
    </xf>
    <xf numFmtId="0" fontId="0" fillId="0" borderId="15" xfId="0" applyBorder="1" applyAlignment="1">
      <alignment horizontal="left" vertical="center" shrinkToFit="1"/>
    </xf>
    <xf numFmtId="0" fontId="0" fillId="0" borderId="2" xfId="0" applyBorder="1" applyAlignment="1">
      <alignment horizontal="left" vertical="center" shrinkToFi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0" fillId="0" borderId="14"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9" xfId="0" applyFont="1" applyBorder="1" applyAlignment="1">
      <alignment horizontal="center" vertical="center" shrinkToFit="1"/>
    </xf>
    <xf numFmtId="0" fontId="0" fillId="0" borderId="5" xfId="0" applyFont="1" applyBorder="1" applyAlignment="1">
      <alignment horizontal="center" vertical="center" shrinkToFit="1"/>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0" fillId="0" borderId="0" xfId="0" applyBorder="1" applyAlignment="1">
      <alignment horizontal="right" vertical="center"/>
    </xf>
    <xf numFmtId="0" fontId="0" fillId="0" borderId="49" xfId="0" applyBorder="1" applyAlignment="1">
      <alignment vertical="center" textRotation="255"/>
    </xf>
    <xf numFmtId="0" fontId="0" fillId="0" borderId="50" xfId="0" applyBorder="1" applyAlignment="1">
      <alignment vertical="center" textRotation="255"/>
    </xf>
    <xf numFmtId="0" fontId="0" fillId="0" borderId="61" xfId="0" applyBorder="1" applyAlignment="1">
      <alignment vertical="center" wrapText="1"/>
    </xf>
    <xf numFmtId="0" fontId="0" fillId="0" borderId="45" xfId="0" applyBorder="1" applyAlignment="1">
      <alignment vertical="center" wrapText="1"/>
    </xf>
    <xf numFmtId="0" fontId="0" fillId="0" borderId="62" xfId="0" applyBorder="1" applyAlignment="1">
      <alignment vertical="center" wrapText="1"/>
    </xf>
    <xf numFmtId="0" fontId="0" fillId="0" borderId="63" xfId="0" applyBorder="1" applyAlignment="1">
      <alignment vertical="center" wrapText="1"/>
    </xf>
    <xf numFmtId="0" fontId="0" fillId="0" borderId="0" xfId="0" applyBorder="1" applyAlignment="1">
      <alignment vertical="center" wrapText="1"/>
    </xf>
    <xf numFmtId="0" fontId="0" fillId="0" borderId="64" xfId="0" applyBorder="1" applyAlignment="1">
      <alignment vertical="center" wrapText="1"/>
    </xf>
    <xf numFmtId="0" fontId="0" fillId="0" borderId="1" xfId="0" applyBorder="1" applyAlignment="1">
      <alignment horizontal="left"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2" fillId="0" borderId="54" xfId="0" applyFont="1" applyBorder="1" applyAlignment="1">
      <alignment vertical="center"/>
    </xf>
    <xf numFmtId="0" fontId="2" fillId="0" borderId="52" xfId="0" applyFont="1" applyBorder="1" applyAlignment="1">
      <alignment vertical="center"/>
    </xf>
    <xf numFmtId="0" fontId="2" fillId="0" borderId="55" xfId="0" applyFont="1" applyBorder="1" applyAlignment="1">
      <alignment vertical="center"/>
    </xf>
    <xf numFmtId="0" fontId="2" fillId="0" borderId="54"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4" xfId="0" applyFont="1" applyBorder="1" applyAlignment="1">
      <alignment horizontal="center" vertical="center"/>
    </xf>
    <xf numFmtId="0" fontId="2" fillId="0" borderId="52" xfId="0" applyFont="1" applyBorder="1" applyAlignment="1">
      <alignment horizontal="center" vertical="center"/>
    </xf>
    <xf numFmtId="0" fontId="2" fillId="0" borderId="55" xfId="0" applyFont="1" applyBorder="1" applyAlignment="1">
      <alignment horizontal="center" vertical="center"/>
    </xf>
    <xf numFmtId="0" fontId="2" fillId="0" borderId="28" xfId="0" applyFont="1" applyBorder="1" applyAlignment="1">
      <alignment vertical="center" wrapText="1"/>
    </xf>
    <xf numFmtId="0" fontId="2" fillId="0" borderId="33" xfId="0" applyFont="1" applyBorder="1" applyAlignment="1">
      <alignment vertical="center" wrapText="1"/>
    </xf>
    <xf numFmtId="0" fontId="2" fillId="0" borderId="34" xfId="0" applyFont="1" applyBorder="1" applyAlignment="1">
      <alignment vertical="center" wrapText="1"/>
    </xf>
    <xf numFmtId="0" fontId="2" fillId="0" borderId="54" xfId="0" applyFont="1" applyBorder="1" applyAlignment="1">
      <alignment horizontal="left" vertical="top" wrapText="1"/>
    </xf>
    <xf numFmtId="0" fontId="2" fillId="0" borderId="52" xfId="0" applyFont="1" applyBorder="1" applyAlignment="1">
      <alignment horizontal="left" vertical="top" wrapText="1"/>
    </xf>
    <xf numFmtId="0" fontId="2" fillId="0" borderId="55" xfId="0" applyFont="1" applyBorder="1" applyAlignment="1">
      <alignment horizontal="left" vertical="top" wrapText="1"/>
    </xf>
    <xf numFmtId="0" fontId="2" fillId="0" borderId="54" xfId="0" applyFont="1" applyBorder="1" applyAlignment="1">
      <alignment vertical="center" wrapText="1"/>
    </xf>
    <xf numFmtId="0" fontId="2" fillId="0" borderId="52" xfId="0" applyFont="1" applyBorder="1" applyAlignment="1">
      <alignment vertical="center" wrapText="1"/>
    </xf>
    <xf numFmtId="0" fontId="2" fillId="0" borderId="55" xfId="0" applyFont="1" applyBorder="1" applyAlignment="1">
      <alignment vertical="center" wrapText="1"/>
    </xf>
    <xf numFmtId="0" fontId="2" fillId="0" borderId="54" xfId="0" applyFont="1" applyBorder="1" applyAlignment="1">
      <alignment horizontal="left" vertical="center" wrapText="1"/>
    </xf>
    <xf numFmtId="0" fontId="2" fillId="0" borderId="52" xfId="0" applyFont="1" applyBorder="1" applyAlignment="1">
      <alignment horizontal="left" vertical="center" wrapText="1"/>
    </xf>
    <xf numFmtId="0" fontId="2" fillId="0" borderId="55" xfId="0" applyFont="1" applyBorder="1" applyAlignment="1">
      <alignment horizontal="left" vertical="center" wrapText="1"/>
    </xf>
    <xf numFmtId="0" fontId="2" fillId="0" borderId="1" xfId="0" applyFont="1" applyBorder="1" applyAlignment="1">
      <alignment vertical="center" wrapText="1"/>
    </xf>
    <xf numFmtId="0" fontId="2" fillId="0" borderId="4" xfId="0" applyFont="1" applyBorder="1" applyAlignment="1">
      <alignment vertical="center" wrapText="1"/>
    </xf>
    <xf numFmtId="0" fontId="2" fillId="0" borderId="15" xfId="0" applyFont="1" applyBorder="1" applyAlignment="1">
      <alignment horizontal="center"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2" xfId="0" applyFont="1" applyBorder="1" applyAlignment="1">
      <alignment horizontal="center" vertical="center" wrapText="1"/>
    </xf>
    <xf numFmtId="0" fontId="2" fillId="0" borderId="15" xfId="0" applyFont="1" applyBorder="1" applyAlignment="1">
      <alignment horizontal="left" vertical="top" wrapText="1"/>
    </xf>
    <xf numFmtId="0" fontId="2" fillId="0" borderId="2" xfId="0" applyFont="1" applyBorder="1" applyAlignment="1">
      <alignment horizontal="left" vertical="top"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top" wrapText="1"/>
    </xf>
    <xf numFmtId="0" fontId="2" fillId="0" borderId="7" xfId="0" applyFont="1" applyBorder="1" applyAlignment="1">
      <alignment vertical="center" wrapText="1"/>
    </xf>
    <xf numFmtId="0" fontId="0" fillId="0" borderId="21" xfId="0" applyBorder="1" applyAlignment="1">
      <alignment horizontal="left" vertical="center" wrapText="1"/>
    </xf>
    <xf numFmtId="0" fontId="0" fillId="0" borderId="59" xfId="0" applyBorder="1" applyAlignment="1">
      <alignment horizontal="left" vertical="center" wrapText="1"/>
    </xf>
    <xf numFmtId="0" fontId="0" fillId="0" borderId="65" xfId="0" applyBorder="1" applyAlignment="1">
      <alignment horizontal="left" vertical="center" wrapText="1"/>
    </xf>
    <xf numFmtId="0" fontId="0" fillId="0" borderId="15" xfId="0" applyBorder="1" applyAlignment="1">
      <alignment vertical="center"/>
    </xf>
    <xf numFmtId="0" fontId="0" fillId="0" borderId="2" xfId="0" applyBorder="1" applyAlignment="1">
      <alignment vertical="center"/>
    </xf>
    <xf numFmtId="0" fontId="2" fillId="0" borderId="6" xfId="0" applyFont="1" applyBorder="1" applyAlignment="1">
      <alignment vertical="center" wrapText="1"/>
    </xf>
    <xf numFmtId="0" fontId="0" fillId="0" borderId="14" xfId="0" applyBorder="1" applyAlignment="1">
      <alignment vertical="center"/>
    </xf>
    <xf numFmtId="0" fontId="0" fillId="0" borderId="22" xfId="0" applyBorder="1" applyAlignment="1">
      <alignment vertical="center"/>
    </xf>
    <xf numFmtId="10" fontId="2" fillId="0" borderId="1" xfId="0" applyNumberFormat="1" applyFont="1" applyBorder="1" applyAlignment="1">
      <alignment horizontal="center" vertical="center" wrapText="1"/>
    </xf>
    <xf numFmtId="0" fontId="2" fillId="0" borderId="54" xfId="0" applyFont="1" applyBorder="1" applyAlignment="1">
      <alignment horizontal="center" vertical="top" wrapText="1"/>
    </xf>
    <xf numFmtId="0" fontId="2" fillId="0" borderId="2" xfId="0" applyFont="1" applyBorder="1" applyAlignment="1">
      <alignment horizontal="center" vertical="top" wrapText="1"/>
    </xf>
    <xf numFmtId="0" fontId="0" fillId="0" borderId="5" xfId="0" applyBorder="1" applyAlignment="1">
      <alignment horizontal="center" vertical="center"/>
    </xf>
    <xf numFmtId="0" fontId="0" fillId="0" borderId="1" xfId="0" applyBorder="1" applyAlignment="1">
      <alignment vertical="center" wrapText="1"/>
    </xf>
    <xf numFmtId="0" fontId="2" fillId="0" borderId="7" xfId="0" applyFont="1" applyFill="1" applyBorder="1" applyAlignment="1">
      <alignment vertical="center"/>
    </xf>
    <xf numFmtId="0" fontId="2" fillId="0" borderId="1" xfId="0" applyFont="1" applyFill="1" applyBorder="1" applyAlignment="1">
      <alignment vertical="center"/>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15" xfId="0" applyBorder="1" applyAlignment="1">
      <alignment horizontal="left" vertical="center"/>
    </xf>
    <xf numFmtId="0" fontId="0" fillId="0" borderId="2" xfId="0" applyBorder="1" applyAlignment="1">
      <alignment horizontal="left" vertical="center"/>
    </xf>
    <xf numFmtId="0" fontId="0" fillId="0" borderId="15" xfId="0" applyBorder="1" applyAlignment="1">
      <alignment vertical="center" wrapText="1"/>
    </xf>
    <xf numFmtId="0" fontId="2" fillId="0" borderId="4" xfId="0" applyFont="1" applyFill="1" applyBorder="1" applyAlignment="1">
      <alignment vertical="center"/>
    </xf>
    <xf numFmtId="0" fontId="2" fillId="0" borderId="9" xfId="0" applyFont="1" applyFill="1" applyBorder="1" applyAlignment="1">
      <alignment vertical="center"/>
    </xf>
    <xf numFmtId="0" fontId="2" fillId="0" borderId="5" xfId="0" applyFont="1" applyFill="1" applyBorder="1" applyAlignment="1">
      <alignment vertical="center"/>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5" xfId="0" applyFont="1" applyBorder="1" applyAlignment="1">
      <alignment vertical="center" wrapText="1"/>
    </xf>
    <xf numFmtId="0" fontId="0" fillId="0" borderId="9" xfId="0" applyBorder="1" applyAlignment="1">
      <alignment vertical="center" wrapText="1"/>
    </xf>
    <xf numFmtId="0" fontId="2" fillId="0" borderId="8" xfId="0" applyFont="1" applyBorder="1" applyAlignment="1">
      <alignment vertical="center"/>
    </xf>
    <xf numFmtId="0" fontId="2" fillId="0" borderId="9" xfId="0" applyFont="1" applyBorder="1" applyAlignment="1">
      <alignment vertical="center"/>
    </xf>
    <xf numFmtId="0" fontId="0" fillId="0" borderId="57" xfId="0" applyBorder="1" applyAlignment="1">
      <alignment horizontal="center" vertical="center"/>
    </xf>
    <xf numFmtId="194" fontId="0" fillId="0" borderId="66" xfId="0" applyNumberFormat="1" applyFont="1" applyBorder="1" applyAlignment="1">
      <alignment vertical="center"/>
    </xf>
    <xf numFmtId="194" fontId="0" fillId="0" borderId="55" xfId="0" applyNumberFormat="1" applyFont="1" applyBorder="1" applyAlignment="1">
      <alignment vertical="center"/>
    </xf>
    <xf numFmtId="0" fontId="2" fillId="0" borderId="67" xfId="0" applyFont="1" applyBorder="1" applyAlignment="1">
      <alignment vertical="center" wrapText="1"/>
    </xf>
    <xf numFmtId="0" fontId="2" fillId="0" borderId="68" xfId="0" applyFont="1" applyBorder="1" applyAlignment="1">
      <alignment vertical="center" wrapText="1"/>
    </xf>
    <xf numFmtId="0" fontId="2" fillId="0" borderId="69" xfId="0" applyFont="1" applyBorder="1" applyAlignment="1">
      <alignment vertical="center" wrapText="1"/>
    </xf>
    <xf numFmtId="194" fontId="0" fillId="0" borderId="54" xfId="0" applyNumberFormat="1" applyFont="1" applyBorder="1" applyAlignment="1">
      <alignment vertical="center"/>
    </xf>
    <xf numFmtId="194" fontId="0" fillId="0" borderId="23" xfId="0" applyNumberFormat="1" applyFont="1" applyBorder="1" applyAlignment="1">
      <alignment vertical="center"/>
    </xf>
    <xf numFmtId="180" fontId="0" fillId="2" borderId="70" xfId="0" applyNumberFormat="1" applyFont="1" applyFill="1" applyBorder="1" applyAlignment="1">
      <alignment horizontal="center" vertical="center"/>
    </xf>
    <xf numFmtId="180" fontId="0" fillId="2" borderId="40" xfId="0" applyNumberFormat="1" applyFont="1" applyFill="1" applyBorder="1" applyAlignment="1">
      <alignment horizontal="center" vertical="center"/>
    </xf>
    <xf numFmtId="180" fontId="0" fillId="2" borderId="71" xfId="0" applyNumberFormat="1" applyFont="1" applyFill="1" applyBorder="1" applyAlignment="1">
      <alignment horizontal="center" vertical="center"/>
    </xf>
    <xf numFmtId="180" fontId="0" fillId="2" borderId="72" xfId="0" applyNumberFormat="1" applyFont="1" applyFill="1" applyBorder="1" applyAlignment="1">
      <alignment horizontal="center" vertical="center"/>
    </xf>
    <xf numFmtId="180" fontId="0" fillId="2" borderId="73" xfId="0" applyNumberFormat="1" applyFont="1" applyFill="1" applyBorder="1" applyAlignment="1">
      <alignment horizontal="center" vertical="center"/>
    </xf>
    <xf numFmtId="180" fontId="0" fillId="2" borderId="74" xfId="0" applyNumberFormat="1" applyFont="1" applyFill="1" applyBorder="1" applyAlignment="1">
      <alignment horizontal="center" vertical="center"/>
    </xf>
    <xf numFmtId="0" fontId="2" fillId="0" borderId="56" xfId="0" applyFont="1" applyBorder="1" applyAlignment="1">
      <alignment vertical="center" wrapText="1"/>
    </xf>
    <xf numFmtId="0" fontId="2" fillId="0" borderId="53" xfId="0" applyFont="1" applyBorder="1" applyAlignment="1">
      <alignment vertical="center" wrapText="1"/>
    </xf>
    <xf numFmtId="0" fontId="2" fillId="0" borderId="57" xfId="0" applyFont="1" applyBorder="1" applyAlignment="1">
      <alignment vertical="center" wrapText="1"/>
    </xf>
    <xf numFmtId="194" fontId="0" fillId="0" borderId="56" xfId="0" applyNumberFormat="1" applyFont="1" applyBorder="1" applyAlignment="1">
      <alignment vertical="center"/>
    </xf>
    <xf numFmtId="194" fontId="0" fillId="0" borderId="24" xfId="0" applyNumberFormat="1" applyFont="1" applyBorder="1" applyAlignment="1">
      <alignment vertical="center"/>
    </xf>
    <xf numFmtId="194" fontId="0" fillId="0" borderId="75" xfId="0" applyNumberFormat="1" applyFont="1" applyBorder="1" applyAlignment="1">
      <alignment vertical="center"/>
    </xf>
    <xf numFmtId="194" fontId="0" fillId="0" borderId="57" xfId="0" applyNumberFormat="1" applyFont="1" applyBorder="1" applyAlignment="1">
      <alignment vertical="center"/>
    </xf>
    <xf numFmtId="49" fontId="0" fillId="0" borderId="66" xfId="0" applyNumberFormat="1" applyFont="1" applyBorder="1" applyAlignment="1">
      <alignment horizontal="center" vertical="center"/>
    </xf>
    <xf numFmtId="49" fontId="0" fillId="0" borderId="52" xfId="0" applyNumberFormat="1" applyFont="1" applyBorder="1" applyAlignment="1">
      <alignment horizontal="center" vertical="center"/>
    </xf>
    <xf numFmtId="49" fontId="0" fillId="0" borderId="55" xfId="0" applyNumberFormat="1" applyFont="1" applyBorder="1" applyAlignment="1">
      <alignment horizontal="center" vertical="center"/>
    </xf>
    <xf numFmtId="0" fontId="2" fillId="0" borderId="37" xfId="0" applyFont="1" applyBorder="1" applyAlignment="1">
      <alignment vertical="center" wrapText="1"/>
    </xf>
    <xf numFmtId="0" fontId="2" fillId="0" borderId="15" xfId="0" applyFont="1" applyFill="1" applyBorder="1" applyAlignment="1">
      <alignment vertical="center"/>
    </xf>
    <xf numFmtId="0" fontId="2" fillId="0" borderId="2" xfId="0" applyFont="1" applyFill="1" applyBorder="1" applyAlignment="1">
      <alignment vertical="center"/>
    </xf>
    <xf numFmtId="0" fontId="2" fillId="0" borderId="55" xfId="0" applyFont="1" applyFill="1" applyBorder="1" applyAlignment="1">
      <alignment vertical="center"/>
    </xf>
    <xf numFmtId="0" fontId="2" fillId="0" borderId="65" xfId="0" applyFont="1" applyFill="1" applyBorder="1" applyAlignment="1">
      <alignment vertical="center"/>
    </xf>
    <xf numFmtId="0" fontId="2" fillId="0" borderId="76" xfId="0" applyFont="1" applyFill="1" applyBorder="1" applyAlignment="1">
      <alignment vertical="center"/>
    </xf>
    <xf numFmtId="0" fontId="2" fillId="0" borderId="22" xfId="0" applyFont="1" applyBorder="1" applyAlignment="1">
      <alignment vertical="center" wrapText="1"/>
    </xf>
    <xf numFmtId="49" fontId="0" fillId="0" borderId="56" xfId="0" applyNumberFormat="1"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vertical="center" wrapText="1"/>
    </xf>
    <xf numFmtId="0" fontId="2" fillId="0" borderId="20" xfId="0" applyFont="1" applyFill="1" applyBorder="1" applyAlignment="1">
      <alignment vertical="center"/>
    </xf>
    <xf numFmtId="0" fontId="0" fillId="0" borderId="2" xfId="0" applyBorder="1" applyAlignment="1">
      <alignment vertical="center" wrapText="1"/>
    </xf>
    <xf numFmtId="0" fontId="2" fillId="0" borderId="54" xfId="0" applyFont="1" applyFill="1" applyBorder="1" applyAlignment="1">
      <alignment vertical="center"/>
    </xf>
    <xf numFmtId="188" fontId="0" fillId="0" borderId="56" xfId="0" applyNumberFormat="1" applyFont="1" applyBorder="1" applyAlignment="1">
      <alignment horizontal="center" vertical="center"/>
    </xf>
    <xf numFmtId="188" fontId="0" fillId="0" borderId="37" xfId="0" applyNumberFormat="1" applyFont="1" applyBorder="1" applyAlignment="1">
      <alignment horizontal="center" vertical="center"/>
    </xf>
    <xf numFmtId="49" fontId="0" fillId="0" borderId="7" xfId="0" applyNumberFormat="1" applyBorder="1" applyAlignment="1">
      <alignment horizontal="center" vertical="center"/>
    </xf>
    <xf numFmtId="49" fontId="0" fillId="0" borderId="8" xfId="0" applyNumberFormat="1" applyBorder="1" applyAlignment="1">
      <alignment horizontal="center" vertical="center"/>
    </xf>
    <xf numFmtId="0" fontId="0" fillId="0" borderId="27" xfId="0" applyBorder="1" applyAlignment="1">
      <alignment horizontal="center" vertical="center" wrapText="1"/>
    </xf>
    <xf numFmtId="0" fontId="0" fillId="0" borderId="37" xfId="0" applyBorder="1" applyAlignment="1">
      <alignment horizontal="center" vertical="center" wrapText="1"/>
    </xf>
    <xf numFmtId="49" fontId="0" fillId="0" borderId="27" xfId="0" applyNumberFormat="1" applyFont="1" applyBorder="1" applyAlignment="1">
      <alignment horizontal="center" vertical="center"/>
    </xf>
    <xf numFmtId="49" fontId="0" fillId="0" borderId="37" xfId="0" applyNumberFormat="1" applyFont="1" applyBorder="1" applyAlignment="1">
      <alignment horizontal="center" vertical="center"/>
    </xf>
    <xf numFmtId="49" fontId="16" fillId="0" borderId="28" xfId="0" applyNumberFormat="1" applyFont="1" applyBorder="1" applyAlignment="1">
      <alignment horizontal="center" vertical="center" shrinkToFit="1"/>
    </xf>
    <xf numFmtId="49" fontId="16" fillId="0" borderId="22" xfId="0" applyNumberFormat="1" applyFont="1" applyBorder="1" applyAlignment="1">
      <alignment horizontal="center" vertical="center" shrinkToFit="1"/>
    </xf>
    <xf numFmtId="183" fontId="0" fillId="0" borderId="28" xfId="0" applyNumberFormat="1" applyFont="1" applyBorder="1" applyAlignment="1">
      <alignment horizontal="center" vertical="center"/>
    </xf>
    <xf numFmtId="183" fontId="0" fillId="0" borderId="22" xfId="0" applyNumberFormat="1" applyFont="1" applyBorder="1" applyAlignment="1">
      <alignment horizontal="center" vertical="center"/>
    </xf>
    <xf numFmtId="196" fontId="0" fillId="0" borderId="15" xfId="0" applyNumberFormat="1" applyFont="1" applyBorder="1" applyAlignment="1">
      <alignment vertical="center"/>
    </xf>
    <xf numFmtId="196" fontId="0" fillId="0" borderId="55" xfId="0" applyNumberFormat="1" applyFont="1" applyBorder="1" applyAlignment="1">
      <alignment vertical="center"/>
    </xf>
    <xf numFmtId="203" fontId="0" fillId="0" borderId="15" xfId="0" applyNumberFormat="1" applyFont="1" applyBorder="1" applyAlignment="1">
      <alignment vertical="center"/>
    </xf>
    <xf numFmtId="203" fontId="0" fillId="0" borderId="2" xfId="0" applyNumberFormat="1" applyFont="1" applyBorder="1" applyAlignment="1">
      <alignment vertical="center"/>
    </xf>
    <xf numFmtId="0" fontId="2" fillId="0" borderId="44" xfId="0" applyFont="1" applyBorder="1" applyAlignment="1">
      <alignment vertical="center" wrapText="1"/>
    </xf>
    <xf numFmtId="0" fontId="2" fillId="0" borderId="45" xfId="0" applyFont="1" applyBorder="1" applyAlignment="1">
      <alignment vertical="center" wrapText="1"/>
    </xf>
    <xf numFmtId="0" fontId="2" fillId="0" borderId="62" xfId="0" applyFont="1" applyBorder="1" applyAlignment="1">
      <alignment vertical="center" wrapText="1"/>
    </xf>
    <xf numFmtId="188" fontId="0" fillId="0" borderId="54" xfId="0" applyNumberFormat="1" applyFont="1" applyBorder="1" applyAlignment="1">
      <alignment horizontal="center" vertical="center"/>
    </xf>
    <xf numFmtId="188" fontId="0" fillId="0" borderId="2" xfId="0" applyNumberFormat="1" applyFont="1" applyBorder="1" applyAlignment="1">
      <alignment horizontal="center" vertical="center"/>
    </xf>
    <xf numFmtId="0" fontId="0" fillId="0" borderId="27" xfId="0" applyBorder="1" applyAlignment="1">
      <alignment vertical="center" wrapText="1"/>
    </xf>
    <xf numFmtId="0" fontId="0" fillId="0" borderId="37" xfId="0" applyBorder="1" applyAlignment="1">
      <alignment vertical="center" wrapText="1"/>
    </xf>
    <xf numFmtId="0" fontId="0" fillId="0" borderId="57" xfId="0" applyBorder="1" applyAlignment="1">
      <alignment vertical="center" wrapText="1"/>
    </xf>
    <xf numFmtId="0" fontId="2" fillId="0" borderId="56" xfId="0" applyFont="1" applyBorder="1" applyAlignment="1">
      <alignment horizontal="center" vertical="center" wrapText="1"/>
    </xf>
    <xf numFmtId="188" fontId="0" fillId="0" borderId="54" xfId="0" applyNumberFormat="1" applyFont="1" applyBorder="1" applyAlignment="1">
      <alignment vertical="center"/>
    </xf>
    <xf numFmtId="188" fontId="0" fillId="0" borderId="68" xfId="0" applyNumberFormat="1" applyFont="1" applyBorder="1" applyAlignment="1">
      <alignment vertical="center"/>
    </xf>
    <xf numFmtId="188" fontId="0" fillId="0" borderId="52" xfId="0" applyNumberFormat="1" applyFont="1" applyBorder="1" applyAlignment="1">
      <alignment vertical="center"/>
    </xf>
    <xf numFmtId="188" fontId="0" fillId="0" borderId="55" xfId="0" applyNumberFormat="1" applyFont="1" applyBorder="1" applyAlignment="1">
      <alignment vertical="center"/>
    </xf>
    <xf numFmtId="194" fontId="0" fillId="0" borderId="15" xfId="0" applyNumberFormat="1" applyFont="1" applyBorder="1" applyAlignment="1">
      <alignment vertical="center"/>
    </xf>
    <xf numFmtId="194" fontId="0" fillId="0" borderId="2" xfId="0" applyNumberFormat="1" applyFont="1" applyBorder="1" applyAlignment="1">
      <alignment vertical="center"/>
    </xf>
    <xf numFmtId="0" fontId="2" fillId="0" borderId="27" xfId="0" applyFont="1" applyBorder="1" applyAlignment="1">
      <alignment vertical="center" wrapText="1"/>
    </xf>
    <xf numFmtId="194" fontId="0" fillId="0" borderId="27" xfId="0" applyNumberFormat="1" applyFont="1" applyBorder="1" applyAlignment="1">
      <alignment vertical="center"/>
    </xf>
    <xf numFmtId="194" fontId="0" fillId="0" borderId="37" xfId="0" applyNumberFormat="1" applyFont="1" applyBorder="1" applyAlignment="1">
      <alignment vertical="center"/>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2" xfId="0" applyFont="1" applyBorder="1" applyAlignment="1">
      <alignment vertical="center" wrapText="1"/>
    </xf>
    <xf numFmtId="194" fontId="0" fillId="0" borderId="15" xfId="0" applyNumberFormat="1" applyFont="1" applyBorder="1" applyAlignment="1">
      <alignment vertical="center"/>
    </xf>
    <xf numFmtId="194" fontId="0" fillId="0" borderId="55" xfId="0" applyNumberFormat="1" applyFont="1" applyBorder="1" applyAlignment="1">
      <alignment vertical="center"/>
    </xf>
    <xf numFmtId="203" fontId="0" fillId="0" borderId="55" xfId="0" applyNumberFormat="1" applyFont="1" applyBorder="1" applyAlignment="1">
      <alignment vertical="center"/>
    </xf>
    <xf numFmtId="196" fontId="0" fillId="0" borderId="2" xfId="0" applyNumberFormat="1" applyFont="1" applyBorder="1" applyAlignment="1">
      <alignment vertical="center"/>
    </xf>
    <xf numFmtId="188" fontId="0" fillId="0" borderId="15" xfId="0" applyNumberFormat="1" applyFont="1" applyBorder="1" applyAlignment="1">
      <alignment vertical="center"/>
    </xf>
    <xf numFmtId="188" fontId="0" fillId="0" borderId="27" xfId="0" applyNumberFormat="1" applyFont="1" applyBorder="1" applyAlignment="1">
      <alignment vertical="center"/>
    </xf>
    <xf numFmtId="188" fontId="0" fillId="0" borderId="37" xfId="0" applyNumberFormat="1" applyFont="1" applyBorder="1" applyAlignment="1">
      <alignment vertical="center"/>
    </xf>
    <xf numFmtId="188" fontId="0" fillId="0" borderId="57" xfId="0" applyNumberFormat="1" applyFont="1" applyBorder="1" applyAlignment="1">
      <alignment vertical="center"/>
    </xf>
    <xf numFmtId="0" fontId="0" fillId="0" borderId="55" xfId="0" applyBorder="1" applyAlignment="1">
      <alignment vertical="center" wrapText="1"/>
    </xf>
    <xf numFmtId="0" fontId="2" fillId="0" borderId="14" xfId="0" applyFont="1" applyBorder="1" applyAlignment="1">
      <alignment horizontal="center" vertical="center" wrapText="1"/>
    </xf>
    <xf numFmtId="0" fontId="2" fillId="0" borderId="22" xfId="0" applyFont="1" applyBorder="1" applyAlignment="1">
      <alignment horizontal="center" vertical="center" wrapText="1"/>
    </xf>
    <xf numFmtId="49" fontId="0" fillId="0" borderId="15" xfId="0" applyNumberFormat="1" applyFont="1" applyBorder="1" applyAlignment="1">
      <alignment horizontal="center" vertical="center"/>
    </xf>
    <xf numFmtId="49" fontId="0" fillId="0" borderId="2" xfId="0" applyNumberFormat="1" applyFont="1" applyBorder="1" applyAlignment="1">
      <alignment horizontal="center" vertical="center"/>
    </xf>
    <xf numFmtId="0" fontId="2" fillId="2" borderId="77" xfId="0" applyFont="1" applyFill="1" applyBorder="1" applyAlignment="1">
      <alignment vertical="center"/>
    </xf>
    <xf numFmtId="0" fontId="2" fillId="2" borderId="78" xfId="0" applyFont="1" applyFill="1" applyBorder="1" applyAlignment="1">
      <alignment vertical="center"/>
    </xf>
    <xf numFmtId="0" fontId="2" fillId="2" borderId="79" xfId="0" applyFont="1" applyFill="1" applyBorder="1" applyAlignment="1">
      <alignment vertical="center"/>
    </xf>
    <xf numFmtId="0" fontId="2" fillId="2" borderId="73" xfId="0" applyFont="1" applyFill="1" applyBorder="1" applyAlignment="1">
      <alignment vertical="center"/>
    </xf>
    <xf numFmtId="0" fontId="2" fillId="2" borderId="74" xfId="0" applyFont="1" applyFill="1" applyBorder="1" applyAlignment="1">
      <alignment vertical="center"/>
    </xf>
    <xf numFmtId="0" fontId="2" fillId="2" borderId="80" xfId="0" applyFont="1" applyFill="1" applyBorder="1" applyAlignment="1">
      <alignment vertical="center"/>
    </xf>
    <xf numFmtId="0" fontId="2" fillId="0" borderId="81" xfId="0" applyFont="1" applyBorder="1" applyAlignment="1">
      <alignment horizontal="left" vertical="center" wrapText="1"/>
    </xf>
    <xf numFmtId="0" fontId="2" fillId="0" borderId="82" xfId="0" applyFont="1" applyBorder="1" applyAlignment="1">
      <alignment horizontal="left" vertical="center" wrapText="1"/>
    </xf>
    <xf numFmtId="0" fontId="2" fillId="0" borderId="83" xfId="0" applyFont="1" applyBorder="1" applyAlignment="1">
      <alignment horizontal="left" vertical="center" wrapText="1"/>
    </xf>
    <xf numFmtId="49" fontId="16" fillId="0" borderId="14" xfId="0" applyNumberFormat="1" applyFont="1" applyBorder="1" applyAlignment="1">
      <alignment horizontal="center" vertical="center"/>
    </xf>
    <xf numFmtId="49" fontId="16" fillId="0" borderId="22" xfId="0" applyNumberFormat="1" applyFont="1" applyBorder="1" applyAlignment="1">
      <alignment horizontal="center" vertical="center"/>
    </xf>
    <xf numFmtId="0" fontId="0" fillId="0" borderId="84" xfId="0" applyBorder="1" applyAlignment="1">
      <alignment vertical="center" wrapText="1"/>
    </xf>
    <xf numFmtId="0" fontId="0" fillId="0" borderId="83" xfId="0" applyBorder="1" applyAlignment="1">
      <alignment vertical="center" wrapText="1"/>
    </xf>
    <xf numFmtId="0" fontId="0" fillId="0" borderId="85" xfId="0" applyBorder="1" applyAlignment="1">
      <alignment vertical="center" wrapText="1"/>
    </xf>
    <xf numFmtId="184" fontId="0" fillId="0" borderId="14" xfId="0" applyNumberFormat="1" applyFont="1" applyBorder="1" applyAlignment="1">
      <alignment vertical="center"/>
    </xf>
    <xf numFmtId="184" fontId="0" fillId="0" borderId="34" xfId="0" applyNumberFormat="1" applyFont="1" applyBorder="1" applyAlignment="1">
      <alignment vertical="center"/>
    </xf>
    <xf numFmtId="188" fontId="0" fillId="0" borderId="2" xfId="0" applyNumberFormat="1" applyFont="1" applyBorder="1" applyAlignment="1">
      <alignment vertical="center"/>
    </xf>
    <xf numFmtId="183" fontId="0" fillId="0" borderId="14" xfId="0" applyNumberFormat="1" applyFont="1" applyBorder="1" applyAlignment="1">
      <alignment vertical="center"/>
    </xf>
    <xf numFmtId="183" fontId="0" fillId="0" borderId="22" xfId="0" applyNumberFormat="1" applyFont="1" applyBorder="1" applyAlignment="1">
      <alignment vertical="center"/>
    </xf>
    <xf numFmtId="183" fontId="0" fillId="0" borderId="34" xfId="0" applyNumberFormat="1" applyFont="1" applyBorder="1" applyAlignment="1">
      <alignment vertical="center"/>
    </xf>
    <xf numFmtId="183" fontId="0" fillId="0" borderId="15" xfId="0" applyNumberFormat="1" applyFont="1" applyBorder="1" applyAlignment="1">
      <alignment vertical="center"/>
    </xf>
    <xf numFmtId="183" fontId="0" fillId="0" borderId="2" xfId="0" applyNumberFormat="1" applyFont="1" applyBorder="1" applyAlignment="1">
      <alignment vertical="center"/>
    </xf>
    <xf numFmtId="183" fontId="0" fillId="0" borderId="55" xfId="0" applyNumberFormat="1" applyFont="1" applyBorder="1" applyAlignment="1">
      <alignment vertical="center"/>
    </xf>
    <xf numFmtId="184" fontId="0" fillId="0" borderId="14" xfId="0" applyNumberFormat="1" applyFont="1" applyBorder="1" applyAlignment="1">
      <alignment horizontal="center" vertical="center"/>
    </xf>
    <xf numFmtId="184" fontId="0" fillId="0" borderId="22" xfId="0" applyNumberFormat="1" applyFont="1" applyBorder="1" applyAlignment="1">
      <alignment horizontal="center" vertical="center"/>
    </xf>
    <xf numFmtId="0" fontId="2" fillId="2" borderId="86" xfId="0" applyFont="1" applyFill="1" applyBorder="1" applyAlignment="1">
      <alignment vertical="center"/>
    </xf>
    <xf numFmtId="0" fontId="2" fillId="2" borderId="87" xfId="0" applyFont="1" applyFill="1" applyBorder="1" applyAlignment="1">
      <alignment vertical="center"/>
    </xf>
    <xf numFmtId="0" fontId="2" fillId="2" borderId="88" xfId="0" applyFont="1" applyFill="1" applyBorder="1" applyAlignment="1">
      <alignment vertical="center"/>
    </xf>
    <xf numFmtId="184" fontId="0" fillId="0" borderId="22" xfId="0" applyNumberFormat="1" applyFont="1" applyBorder="1" applyAlignment="1">
      <alignment vertical="center"/>
    </xf>
    <xf numFmtId="49" fontId="0" fillId="0" borderId="56" xfId="0" applyNumberFormat="1" applyFont="1" applyBorder="1" applyAlignment="1">
      <alignment horizontal="center" vertical="center"/>
    </xf>
    <xf numFmtId="0" fontId="2" fillId="0" borderId="28" xfId="0" applyFont="1" applyBorder="1" applyAlignment="1">
      <alignment horizontal="center" vertical="center" wrapText="1"/>
    </xf>
    <xf numFmtId="49" fontId="0" fillId="0" borderId="54" xfId="0" applyNumberFormat="1" applyFont="1" applyBorder="1" applyAlignment="1">
      <alignment horizontal="center" vertical="center"/>
    </xf>
    <xf numFmtId="188" fontId="0" fillId="0" borderId="55" xfId="0" applyNumberFormat="1" applyFont="1" applyBorder="1" applyAlignment="1">
      <alignment horizontal="center" vertical="center"/>
    </xf>
    <xf numFmtId="0" fontId="0" fillId="0" borderId="27" xfId="0" applyBorder="1" applyAlignment="1">
      <alignment vertical="center"/>
    </xf>
    <xf numFmtId="0" fontId="0" fillId="0" borderId="37" xfId="0" applyBorder="1" applyAlignment="1">
      <alignment vertical="center"/>
    </xf>
    <xf numFmtId="49" fontId="0" fillId="0" borderId="61" xfId="0" applyNumberFormat="1" applyBorder="1" applyAlignment="1">
      <alignment horizontal="center" vertical="center" shrinkToFit="1"/>
    </xf>
    <xf numFmtId="49" fontId="0" fillId="0" borderId="89" xfId="0" applyNumberFormat="1" applyBorder="1" applyAlignment="1">
      <alignment horizontal="center" vertical="center" shrinkToFit="1"/>
    </xf>
    <xf numFmtId="0" fontId="0" fillId="0" borderId="84" xfId="0" applyBorder="1" applyAlignment="1">
      <alignment vertical="center"/>
    </xf>
    <xf numFmtId="0" fontId="0" fillId="0" borderId="83" xfId="0" applyBorder="1" applyAlignment="1">
      <alignment vertical="center"/>
    </xf>
    <xf numFmtId="184" fontId="0" fillId="0" borderId="28" xfId="0" applyNumberFormat="1" applyFont="1" applyBorder="1" applyAlignment="1">
      <alignment horizontal="center" vertical="center"/>
    </xf>
    <xf numFmtId="183" fontId="0" fillId="0" borderId="54" xfId="0" applyNumberFormat="1" applyFont="1" applyBorder="1" applyAlignment="1">
      <alignment vertical="center"/>
    </xf>
    <xf numFmtId="0" fontId="0" fillId="0" borderId="1" xfId="0" applyBorder="1" applyAlignment="1">
      <alignment horizontal="center" vertical="center"/>
    </xf>
    <xf numFmtId="180" fontId="10" fillId="0" borderId="54" xfId="0" applyNumberFormat="1" applyFont="1" applyBorder="1" applyAlignment="1">
      <alignment horizontal="center" vertical="center"/>
    </xf>
    <xf numFmtId="180" fontId="10" fillId="0" borderId="52" xfId="0" applyNumberFormat="1" applyFont="1" applyBorder="1" applyAlignment="1">
      <alignment horizontal="center" vertical="center"/>
    </xf>
    <xf numFmtId="180" fontId="10" fillId="0" borderId="55" xfId="0" applyNumberFormat="1" applyFont="1" applyBorder="1" applyAlignment="1">
      <alignment horizontal="center" vertical="center"/>
    </xf>
    <xf numFmtId="183" fontId="0" fillId="0" borderId="33" xfId="0" applyNumberFormat="1" applyFont="1" applyBorder="1" applyAlignment="1">
      <alignment horizontal="center" vertical="center"/>
    </xf>
    <xf numFmtId="183" fontId="0" fillId="0" borderId="15" xfId="0" applyNumberFormat="1" applyFont="1" applyBorder="1" applyAlignment="1">
      <alignment horizontal="center" vertical="center"/>
    </xf>
    <xf numFmtId="183" fontId="0" fillId="0" borderId="52" xfId="0" applyNumberFormat="1" applyFont="1" applyBorder="1" applyAlignment="1">
      <alignment horizontal="center" vertical="center"/>
    </xf>
    <xf numFmtId="183" fontId="0" fillId="0" borderId="55" xfId="0" applyNumberFormat="1" applyFont="1" applyBorder="1" applyAlignment="1">
      <alignment horizontal="center" vertical="center"/>
    </xf>
    <xf numFmtId="194" fontId="0" fillId="0" borderId="66" xfId="0" applyNumberFormat="1" applyFont="1" applyBorder="1" applyAlignment="1">
      <alignment horizontal="center" vertical="center"/>
    </xf>
    <xf numFmtId="194" fontId="0" fillId="0" borderId="52" xfId="0" applyNumberFormat="1" applyFont="1" applyBorder="1" applyAlignment="1">
      <alignment horizontal="center" vertical="center"/>
    </xf>
    <xf numFmtId="194" fontId="0" fillId="0" borderId="55" xfId="0" applyNumberFormat="1" applyFont="1" applyBorder="1" applyAlignment="1">
      <alignment horizontal="center" vertical="center"/>
    </xf>
    <xf numFmtId="188" fontId="0" fillId="0" borderId="53" xfId="0" applyNumberFormat="1" applyFont="1" applyBorder="1" applyAlignment="1">
      <alignment horizontal="center" vertical="center"/>
    </xf>
    <xf numFmtId="188" fontId="0" fillId="0" borderId="57" xfId="0" applyNumberFormat="1" applyFont="1" applyBorder="1" applyAlignment="1">
      <alignment horizontal="center" vertical="center"/>
    </xf>
    <xf numFmtId="0" fontId="2" fillId="0" borderId="53" xfId="0" applyFont="1" applyBorder="1" applyAlignment="1">
      <alignment horizontal="center" vertical="center" wrapText="1"/>
    </xf>
    <xf numFmtId="0" fontId="2" fillId="0" borderId="57" xfId="0" applyFont="1" applyBorder="1" applyAlignment="1">
      <alignment horizontal="center" vertical="center" wrapText="1"/>
    </xf>
    <xf numFmtId="183" fontId="2" fillId="0" borderId="6" xfId="0" applyNumberFormat="1" applyFont="1" applyBorder="1" applyAlignment="1">
      <alignment vertical="center" wrapText="1"/>
    </xf>
    <xf numFmtId="183" fontId="2" fillId="0" borderId="7" xfId="0" applyNumberFormat="1" applyFont="1" applyBorder="1" applyAlignment="1">
      <alignment vertical="center" wrapText="1"/>
    </xf>
    <xf numFmtId="203" fontId="0" fillId="0" borderId="66" xfId="0" applyNumberFormat="1" applyFont="1" applyFill="1" applyBorder="1" applyAlignment="1">
      <alignment horizontal="center" vertical="center"/>
    </xf>
    <xf numFmtId="203" fontId="0" fillId="0" borderId="52" xfId="0" applyNumberFormat="1" applyFont="1" applyFill="1" applyBorder="1" applyAlignment="1">
      <alignment horizontal="center" vertical="center"/>
    </xf>
    <xf numFmtId="203" fontId="0" fillId="0" borderId="55" xfId="0" applyNumberFormat="1" applyFont="1" applyFill="1" applyBorder="1" applyAlignment="1">
      <alignment horizontal="center" vertical="center"/>
    </xf>
    <xf numFmtId="49" fontId="0" fillId="0" borderId="66" xfId="0" applyNumberFormat="1" applyFont="1" applyFill="1" applyBorder="1" applyAlignment="1">
      <alignment horizontal="center" vertical="center"/>
    </xf>
    <xf numFmtId="49" fontId="0" fillId="0" borderId="52" xfId="0" applyNumberFormat="1" applyFont="1" applyFill="1" applyBorder="1" applyAlignment="1">
      <alignment horizontal="center" vertical="center"/>
    </xf>
    <xf numFmtId="49" fontId="0" fillId="0" borderId="55" xfId="0" applyNumberFormat="1" applyFont="1" applyFill="1" applyBorder="1" applyAlignment="1">
      <alignment horizontal="center" vertical="center"/>
    </xf>
    <xf numFmtId="0" fontId="0" fillId="0" borderId="28" xfId="0" applyFont="1" applyBorder="1" applyAlignment="1">
      <alignment horizontal="center" vertical="center"/>
    </xf>
    <xf numFmtId="0" fontId="0" fillId="0" borderId="25" xfId="0" applyFont="1" applyBorder="1" applyAlignment="1">
      <alignment horizontal="center" vertical="center"/>
    </xf>
    <xf numFmtId="0" fontId="0" fillId="0" borderId="6"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7" xfId="0" applyBorder="1" applyAlignment="1">
      <alignment vertical="center"/>
    </xf>
    <xf numFmtId="0" fontId="0" fillId="0" borderId="1"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90" xfId="0" applyBorder="1" applyAlignment="1">
      <alignment horizontal="left" vertical="center"/>
    </xf>
    <xf numFmtId="0" fontId="0" fillId="0" borderId="91" xfId="0" applyBorder="1" applyAlignment="1">
      <alignment horizontal="left" vertical="center"/>
    </xf>
    <xf numFmtId="0" fontId="0" fillId="0" borderId="44" xfId="0" applyBorder="1" applyAlignment="1">
      <alignment horizontal="left" vertical="center"/>
    </xf>
    <xf numFmtId="0" fontId="0" fillId="0" borderId="92" xfId="0" applyBorder="1" applyAlignment="1">
      <alignment horizontal="left" vertical="center"/>
    </xf>
    <xf numFmtId="0" fontId="0" fillId="0" borderId="50" xfId="0" applyBorder="1" applyAlignment="1">
      <alignment horizontal="center" vertical="center" textRotation="255" wrapText="1"/>
    </xf>
    <xf numFmtId="0" fontId="0" fillId="0" borderId="20" xfId="0" applyBorder="1" applyAlignment="1">
      <alignment horizontal="center" vertical="center" textRotation="255" wrapText="1"/>
    </xf>
    <xf numFmtId="0" fontId="0" fillId="0" borderId="51" xfId="0" applyBorder="1" applyAlignment="1">
      <alignment horizontal="center" vertical="center" textRotation="255" wrapText="1"/>
    </xf>
    <xf numFmtId="0" fontId="0" fillId="0" borderId="22" xfId="0" applyBorder="1" applyAlignment="1">
      <alignment vertical="center" wrapText="1"/>
    </xf>
    <xf numFmtId="0" fontId="0" fillId="0" borderId="56" xfId="0" applyBorder="1" applyAlignment="1">
      <alignment vertical="center" wrapText="1"/>
    </xf>
    <xf numFmtId="0" fontId="11" fillId="0" borderId="35" xfId="0" applyFont="1" applyBorder="1" applyAlignment="1">
      <alignment horizontal="center" vertical="center" textRotation="255" wrapText="1"/>
    </xf>
    <xf numFmtId="0" fontId="11" fillId="0" borderId="93" xfId="0" applyFont="1" applyBorder="1" applyAlignment="1">
      <alignment horizontal="center" vertical="center" textRotation="255" wrapText="1"/>
    </xf>
    <xf numFmtId="0" fontId="2" fillId="0" borderId="58" xfId="0" applyFont="1" applyBorder="1" applyAlignment="1">
      <alignment horizontal="center" vertical="center" textRotation="255" wrapText="1"/>
    </xf>
    <xf numFmtId="0" fontId="2" fillId="0" borderId="59" xfId="0" applyFont="1" applyBorder="1" applyAlignment="1">
      <alignment horizontal="center" vertical="center" textRotation="255" wrapText="1"/>
    </xf>
    <xf numFmtId="0" fontId="2" fillId="0" borderId="60" xfId="0" applyFont="1" applyBorder="1" applyAlignment="1">
      <alignment horizontal="center" vertical="center" textRotation="255" wrapText="1"/>
    </xf>
    <xf numFmtId="0" fontId="0" fillId="0" borderId="56" xfId="0" applyBorder="1" applyAlignment="1">
      <alignment horizontal="center" vertical="center"/>
    </xf>
    <xf numFmtId="180" fontId="0" fillId="0" borderId="28" xfId="0" applyNumberFormat="1" applyFont="1" applyBorder="1" applyAlignment="1">
      <alignment vertical="center"/>
    </xf>
    <xf numFmtId="180" fontId="0" fillId="0" borderId="22" xfId="0" applyNumberFormat="1" applyFont="1" applyBorder="1" applyAlignment="1">
      <alignment vertical="center"/>
    </xf>
    <xf numFmtId="180" fontId="0" fillId="0" borderId="56" xfId="0" applyNumberFormat="1" applyFont="1" applyBorder="1" applyAlignment="1">
      <alignment vertical="center"/>
    </xf>
    <xf numFmtId="180" fontId="0" fillId="0" borderId="37" xfId="0" applyNumberFormat="1" applyFont="1" applyBorder="1" applyAlignment="1">
      <alignment vertical="center"/>
    </xf>
    <xf numFmtId="180" fontId="2" fillId="2" borderId="94" xfId="0" applyNumberFormat="1" applyFont="1" applyFill="1" applyBorder="1" applyAlignment="1">
      <alignment vertical="center" wrapText="1"/>
    </xf>
    <xf numFmtId="180" fontId="2" fillId="2" borderId="95" xfId="0" applyNumberFormat="1" applyFont="1" applyFill="1" applyBorder="1" applyAlignment="1">
      <alignment vertical="center" wrapText="1"/>
    </xf>
    <xf numFmtId="180" fontId="2" fillId="2" borderId="96" xfId="0" applyNumberFormat="1" applyFont="1" applyFill="1" applyBorder="1" applyAlignment="1">
      <alignment vertical="center" wrapText="1"/>
    </xf>
    <xf numFmtId="180" fontId="2" fillId="2" borderId="97" xfId="0" applyNumberFormat="1" applyFont="1" applyFill="1" applyBorder="1" applyAlignment="1">
      <alignment vertical="center" wrapText="1"/>
    </xf>
    <xf numFmtId="0" fontId="2" fillId="0" borderId="98" xfId="0" applyFont="1" applyBorder="1" applyAlignment="1">
      <alignment horizontal="center" vertical="center" shrinkToFit="1"/>
    </xf>
    <xf numFmtId="0" fontId="2" fillId="0" borderId="65" xfId="0" applyFont="1" applyBorder="1" applyAlignment="1">
      <alignment horizontal="center" vertical="center" shrinkToFit="1"/>
    </xf>
    <xf numFmtId="0" fontId="2" fillId="0" borderId="76"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5" xfId="0" applyFont="1" applyBorder="1" applyAlignment="1">
      <alignment horizontal="center" vertical="center" shrinkToFit="1"/>
    </xf>
    <xf numFmtId="49" fontId="2" fillId="0" borderId="35" xfId="0" applyNumberFormat="1" applyFont="1" applyBorder="1" applyAlignment="1">
      <alignment horizontal="center" vertical="center" wrapText="1" shrinkToFit="1"/>
    </xf>
    <xf numFmtId="49" fontId="2" fillId="0" borderId="36" xfId="0" applyNumberFormat="1" applyFont="1" applyBorder="1" applyAlignment="1">
      <alignment horizontal="center" vertical="center" wrapText="1" shrinkToFit="1"/>
    </xf>
    <xf numFmtId="0" fontId="0" fillId="0" borderId="28" xfId="0" applyBorder="1" applyAlignment="1">
      <alignment horizontal="center" vertical="center"/>
    </xf>
    <xf numFmtId="0" fontId="0" fillId="0" borderId="34" xfId="0" applyBorder="1" applyAlignment="1">
      <alignment horizontal="center" vertical="center"/>
    </xf>
    <xf numFmtId="194" fontId="0" fillId="0" borderId="14" xfId="0" applyNumberFormat="1" applyFont="1" applyBorder="1" applyAlignment="1">
      <alignment horizontal="right" vertical="center" indent="4"/>
    </xf>
    <xf numFmtId="194" fontId="0" fillId="0" borderId="33" xfId="0" applyNumberFormat="1" applyFont="1" applyBorder="1" applyAlignment="1">
      <alignment horizontal="right" vertical="center" indent="4"/>
    </xf>
    <xf numFmtId="194" fontId="0" fillId="0" borderId="34" xfId="0" applyNumberFormat="1" applyFont="1" applyBorder="1" applyAlignment="1">
      <alignment horizontal="right" vertical="center" indent="4"/>
    </xf>
    <xf numFmtId="0" fontId="0" fillId="0" borderId="4" xfId="0" applyBorder="1" applyAlignment="1">
      <alignment vertical="center"/>
    </xf>
    <xf numFmtId="0" fontId="0" fillId="0" borderId="5" xfId="0" applyBorder="1" applyAlignment="1">
      <alignment vertical="center"/>
    </xf>
    <xf numFmtId="194" fontId="0" fillId="0" borderId="9" xfId="0" applyNumberFormat="1" applyFont="1" applyBorder="1" applyAlignment="1">
      <alignment vertical="center"/>
    </xf>
    <xf numFmtId="194" fontId="0" fillId="0" borderId="5" xfId="0" applyNumberFormat="1" applyFont="1" applyBorder="1" applyAlignment="1">
      <alignment vertical="center"/>
    </xf>
    <xf numFmtId="180" fontId="2" fillId="0" borderId="99" xfId="0" applyNumberFormat="1" applyFont="1" applyBorder="1" applyAlignment="1">
      <alignment horizontal="center" vertical="center" wrapText="1"/>
    </xf>
    <xf numFmtId="180" fontId="2" fillId="0" borderId="100" xfId="0" applyNumberFormat="1" applyFont="1" applyBorder="1" applyAlignment="1">
      <alignment horizontal="center" vertical="center" wrapText="1"/>
    </xf>
    <xf numFmtId="194" fontId="0" fillId="0" borderId="15" xfId="0" applyNumberFormat="1" applyFont="1" applyBorder="1" applyAlignment="1">
      <alignment horizontal="right" vertical="center" indent="1"/>
    </xf>
    <xf numFmtId="194" fontId="0" fillId="0" borderId="52" xfId="0" applyNumberFormat="1" applyFont="1" applyBorder="1" applyAlignment="1">
      <alignment horizontal="right" vertical="center" indent="1"/>
    </xf>
    <xf numFmtId="194" fontId="0" fillId="0" borderId="55" xfId="0" applyNumberFormat="1" applyFont="1" applyBorder="1" applyAlignment="1">
      <alignment horizontal="right" vertical="center" indent="1"/>
    </xf>
    <xf numFmtId="49" fontId="0" fillId="0" borderId="92" xfId="0" applyNumberFormat="1" applyBorder="1" applyAlignment="1">
      <alignment horizontal="center" vertical="center"/>
    </xf>
    <xf numFmtId="49" fontId="0" fillId="0" borderId="3" xfId="0" applyNumberFormat="1" applyBorder="1" applyAlignment="1">
      <alignment horizontal="center" vertical="center"/>
    </xf>
    <xf numFmtId="49" fontId="0" fillId="0" borderId="0" xfId="0" applyNumberFormat="1" applyBorder="1" applyAlignment="1">
      <alignment horizontal="center" vertical="center"/>
    </xf>
    <xf numFmtId="49" fontId="0" fillId="0" borderId="101" xfId="0" applyNumberFormat="1" applyBorder="1" applyAlignment="1">
      <alignment horizontal="center" vertical="center"/>
    </xf>
    <xf numFmtId="0" fontId="0" fillId="0" borderId="48"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36" xfId="0" applyFont="1" applyBorder="1" applyAlignment="1">
      <alignment horizontal="center" vertical="center" wrapText="1"/>
    </xf>
    <xf numFmtId="49" fontId="2" fillId="0" borderId="102" xfId="0" applyNumberFormat="1" applyFont="1" applyBorder="1" applyAlignment="1">
      <alignment horizontal="left" vertical="center" wrapText="1" shrinkToFit="1"/>
    </xf>
    <xf numFmtId="49" fontId="2" fillId="0" borderId="103" xfId="0" applyNumberFormat="1" applyFont="1" applyBorder="1" applyAlignment="1">
      <alignment horizontal="left" vertical="center" wrapText="1" shrinkToFit="1"/>
    </xf>
    <xf numFmtId="194" fontId="0" fillId="0" borderId="15" xfId="0" applyNumberFormat="1" applyFont="1" applyBorder="1" applyAlignment="1">
      <alignment horizontal="right" vertical="center" indent="4"/>
    </xf>
    <xf numFmtId="194" fontId="0" fillId="0" borderId="52" xfId="0" applyNumberFormat="1" applyFont="1" applyBorder="1" applyAlignment="1">
      <alignment horizontal="right" vertical="center" indent="4"/>
    </xf>
    <xf numFmtId="194" fontId="0" fillId="0" borderId="55" xfId="0" applyNumberFormat="1" applyFont="1" applyBorder="1" applyAlignment="1">
      <alignment horizontal="right" vertical="center" indent="4"/>
    </xf>
    <xf numFmtId="0" fontId="2" fillId="0" borderId="58" xfId="0" applyFont="1" applyFill="1" applyBorder="1" applyAlignment="1">
      <alignment horizontal="center" vertical="center" textRotation="255"/>
    </xf>
    <xf numFmtId="0" fontId="2" fillId="0" borderId="59" xfId="0" applyFont="1" applyFill="1" applyBorder="1" applyAlignment="1">
      <alignment horizontal="center" vertical="center" textRotation="255"/>
    </xf>
    <xf numFmtId="0" fontId="2" fillId="0" borderId="60" xfId="0" applyFont="1" applyFill="1" applyBorder="1" applyAlignment="1">
      <alignment horizontal="center" vertical="center" textRotation="255"/>
    </xf>
    <xf numFmtId="194" fontId="0" fillId="0" borderId="65" xfId="0" applyNumberFormat="1" applyFont="1" applyBorder="1" applyAlignment="1">
      <alignment vertical="center"/>
    </xf>
    <xf numFmtId="194" fontId="0" fillId="0" borderId="76" xfId="0" applyNumberFormat="1" applyFont="1" applyBorder="1" applyAlignment="1">
      <alignment vertical="center"/>
    </xf>
    <xf numFmtId="194" fontId="0" fillId="0" borderId="1" xfId="0" applyNumberFormat="1" applyFont="1" applyBorder="1" applyAlignment="1">
      <alignment vertical="center"/>
    </xf>
    <xf numFmtId="194" fontId="0" fillId="0" borderId="4" xfId="0" applyNumberFormat="1" applyFont="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66675</xdr:colOff>
      <xdr:row>10</xdr:row>
      <xdr:rowOff>38100</xdr:rowOff>
    </xdr:from>
    <xdr:to>
      <xdr:col>15</xdr:col>
      <xdr:colOff>428625</xdr:colOff>
      <xdr:row>10</xdr:row>
      <xdr:rowOff>257175</xdr:rowOff>
    </xdr:to>
    <xdr:sp>
      <xdr:nvSpPr>
        <xdr:cNvPr id="1" name="AutoShape 1"/>
        <xdr:cNvSpPr>
          <a:spLocks/>
        </xdr:cNvSpPr>
      </xdr:nvSpPr>
      <xdr:spPr>
        <a:xfrm>
          <a:off x="13001625" y="664845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12</xdr:row>
      <xdr:rowOff>38100</xdr:rowOff>
    </xdr:from>
    <xdr:to>
      <xdr:col>15</xdr:col>
      <xdr:colOff>428625</xdr:colOff>
      <xdr:row>12</xdr:row>
      <xdr:rowOff>257175</xdr:rowOff>
    </xdr:to>
    <xdr:sp>
      <xdr:nvSpPr>
        <xdr:cNvPr id="2" name="AutoShape 2"/>
        <xdr:cNvSpPr>
          <a:spLocks/>
        </xdr:cNvSpPr>
      </xdr:nvSpPr>
      <xdr:spPr>
        <a:xfrm>
          <a:off x="13001625" y="733425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8</xdr:row>
      <xdr:rowOff>266700</xdr:rowOff>
    </xdr:from>
    <xdr:to>
      <xdr:col>15</xdr:col>
      <xdr:colOff>419100</xdr:colOff>
      <xdr:row>9</xdr:row>
      <xdr:rowOff>114300</xdr:rowOff>
    </xdr:to>
    <xdr:sp>
      <xdr:nvSpPr>
        <xdr:cNvPr id="3" name="AutoShape 52"/>
        <xdr:cNvSpPr>
          <a:spLocks/>
        </xdr:cNvSpPr>
      </xdr:nvSpPr>
      <xdr:spPr>
        <a:xfrm>
          <a:off x="12992100" y="613410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1914525</xdr:rowOff>
    </xdr:from>
    <xdr:to>
      <xdr:col>15</xdr:col>
      <xdr:colOff>428625</xdr:colOff>
      <xdr:row>7</xdr:row>
      <xdr:rowOff>2133600</xdr:rowOff>
    </xdr:to>
    <xdr:sp>
      <xdr:nvSpPr>
        <xdr:cNvPr id="4" name="AutoShape 53"/>
        <xdr:cNvSpPr>
          <a:spLocks/>
        </xdr:cNvSpPr>
      </xdr:nvSpPr>
      <xdr:spPr>
        <a:xfrm>
          <a:off x="13001625" y="379095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57150</xdr:colOff>
      <xdr:row>7</xdr:row>
      <xdr:rowOff>409575</xdr:rowOff>
    </xdr:from>
    <xdr:to>
      <xdr:col>15</xdr:col>
      <xdr:colOff>419100</xdr:colOff>
      <xdr:row>7</xdr:row>
      <xdr:rowOff>628650</xdr:rowOff>
    </xdr:to>
    <xdr:sp>
      <xdr:nvSpPr>
        <xdr:cNvPr id="1" name="AutoShape 3"/>
        <xdr:cNvSpPr>
          <a:spLocks/>
        </xdr:cNvSpPr>
      </xdr:nvSpPr>
      <xdr:spPr>
        <a:xfrm>
          <a:off x="12992100" y="228600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8</xdr:row>
      <xdr:rowOff>466725</xdr:rowOff>
    </xdr:from>
    <xdr:to>
      <xdr:col>15</xdr:col>
      <xdr:colOff>428625</xdr:colOff>
      <xdr:row>8</xdr:row>
      <xdr:rowOff>685800</xdr:rowOff>
    </xdr:to>
    <xdr:sp>
      <xdr:nvSpPr>
        <xdr:cNvPr id="2" name="AutoShape 4"/>
        <xdr:cNvSpPr>
          <a:spLocks/>
        </xdr:cNvSpPr>
      </xdr:nvSpPr>
      <xdr:spPr>
        <a:xfrm>
          <a:off x="13001625" y="351472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9</xdr:row>
      <xdr:rowOff>381000</xdr:rowOff>
    </xdr:from>
    <xdr:to>
      <xdr:col>15</xdr:col>
      <xdr:colOff>428625</xdr:colOff>
      <xdr:row>9</xdr:row>
      <xdr:rowOff>600075</xdr:rowOff>
    </xdr:to>
    <xdr:sp>
      <xdr:nvSpPr>
        <xdr:cNvPr id="3" name="AutoShape 5"/>
        <xdr:cNvSpPr>
          <a:spLocks/>
        </xdr:cNvSpPr>
      </xdr:nvSpPr>
      <xdr:spPr>
        <a:xfrm>
          <a:off x="13001625" y="460057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10</xdr:row>
      <xdr:rowOff>400050</xdr:rowOff>
    </xdr:from>
    <xdr:to>
      <xdr:col>15</xdr:col>
      <xdr:colOff>428625</xdr:colOff>
      <xdr:row>10</xdr:row>
      <xdr:rowOff>619125</xdr:rowOff>
    </xdr:to>
    <xdr:sp>
      <xdr:nvSpPr>
        <xdr:cNvPr id="4" name="AutoShape 6"/>
        <xdr:cNvSpPr>
          <a:spLocks/>
        </xdr:cNvSpPr>
      </xdr:nvSpPr>
      <xdr:spPr>
        <a:xfrm>
          <a:off x="13001625" y="579120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11</xdr:row>
      <xdr:rowOff>428625</xdr:rowOff>
    </xdr:from>
    <xdr:to>
      <xdr:col>15</xdr:col>
      <xdr:colOff>409575</xdr:colOff>
      <xdr:row>11</xdr:row>
      <xdr:rowOff>647700</xdr:rowOff>
    </xdr:to>
    <xdr:sp>
      <xdr:nvSpPr>
        <xdr:cNvPr id="5" name="AutoShape 7"/>
        <xdr:cNvSpPr>
          <a:spLocks/>
        </xdr:cNvSpPr>
      </xdr:nvSpPr>
      <xdr:spPr>
        <a:xfrm>
          <a:off x="12982575" y="699135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12</xdr:row>
      <xdr:rowOff>409575</xdr:rowOff>
    </xdr:from>
    <xdr:to>
      <xdr:col>15</xdr:col>
      <xdr:colOff>419100</xdr:colOff>
      <xdr:row>12</xdr:row>
      <xdr:rowOff>628650</xdr:rowOff>
    </xdr:to>
    <xdr:sp>
      <xdr:nvSpPr>
        <xdr:cNvPr id="6" name="AutoShape 8"/>
        <xdr:cNvSpPr>
          <a:spLocks/>
        </xdr:cNvSpPr>
      </xdr:nvSpPr>
      <xdr:spPr>
        <a:xfrm>
          <a:off x="12992100" y="814387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14</xdr:row>
      <xdr:rowOff>419100</xdr:rowOff>
    </xdr:from>
    <xdr:to>
      <xdr:col>15</xdr:col>
      <xdr:colOff>428625</xdr:colOff>
      <xdr:row>14</xdr:row>
      <xdr:rowOff>638175</xdr:rowOff>
    </xdr:to>
    <xdr:sp>
      <xdr:nvSpPr>
        <xdr:cNvPr id="7" name="AutoShape 9"/>
        <xdr:cNvSpPr>
          <a:spLocks/>
        </xdr:cNvSpPr>
      </xdr:nvSpPr>
      <xdr:spPr>
        <a:xfrm>
          <a:off x="13001625" y="1049655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15</xdr:row>
      <xdr:rowOff>409575</xdr:rowOff>
    </xdr:from>
    <xdr:to>
      <xdr:col>15</xdr:col>
      <xdr:colOff>428625</xdr:colOff>
      <xdr:row>15</xdr:row>
      <xdr:rowOff>628650</xdr:rowOff>
    </xdr:to>
    <xdr:sp>
      <xdr:nvSpPr>
        <xdr:cNvPr id="8" name="AutoShape 10"/>
        <xdr:cNvSpPr>
          <a:spLocks/>
        </xdr:cNvSpPr>
      </xdr:nvSpPr>
      <xdr:spPr>
        <a:xfrm>
          <a:off x="13001625" y="1165860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16</xdr:row>
      <xdr:rowOff>409575</xdr:rowOff>
    </xdr:from>
    <xdr:to>
      <xdr:col>15</xdr:col>
      <xdr:colOff>428625</xdr:colOff>
      <xdr:row>16</xdr:row>
      <xdr:rowOff>628650</xdr:rowOff>
    </xdr:to>
    <xdr:sp>
      <xdr:nvSpPr>
        <xdr:cNvPr id="9" name="AutoShape 11"/>
        <xdr:cNvSpPr>
          <a:spLocks/>
        </xdr:cNvSpPr>
      </xdr:nvSpPr>
      <xdr:spPr>
        <a:xfrm>
          <a:off x="13001625" y="1283017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17</xdr:row>
      <xdr:rowOff>428625</xdr:rowOff>
    </xdr:from>
    <xdr:to>
      <xdr:col>15</xdr:col>
      <xdr:colOff>419100</xdr:colOff>
      <xdr:row>17</xdr:row>
      <xdr:rowOff>647700</xdr:rowOff>
    </xdr:to>
    <xdr:sp>
      <xdr:nvSpPr>
        <xdr:cNvPr id="10" name="AutoShape 12"/>
        <xdr:cNvSpPr>
          <a:spLocks/>
        </xdr:cNvSpPr>
      </xdr:nvSpPr>
      <xdr:spPr>
        <a:xfrm>
          <a:off x="12992100" y="1402080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18</xdr:row>
      <xdr:rowOff>438150</xdr:rowOff>
    </xdr:from>
    <xdr:to>
      <xdr:col>15</xdr:col>
      <xdr:colOff>428625</xdr:colOff>
      <xdr:row>18</xdr:row>
      <xdr:rowOff>657225</xdr:rowOff>
    </xdr:to>
    <xdr:sp>
      <xdr:nvSpPr>
        <xdr:cNvPr id="11" name="AutoShape 13"/>
        <xdr:cNvSpPr>
          <a:spLocks/>
        </xdr:cNvSpPr>
      </xdr:nvSpPr>
      <xdr:spPr>
        <a:xfrm>
          <a:off x="13001625" y="1520190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19</xdr:row>
      <xdr:rowOff>466725</xdr:rowOff>
    </xdr:from>
    <xdr:to>
      <xdr:col>15</xdr:col>
      <xdr:colOff>390525</xdr:colOff>
      <xdr:row>19</xdr:row>
      <xdr:rowOff>685800</xdr:rowOff>
    </xdr:to>
    <xdr:sp>
      <xdr:nvSpPr>
        <xdr:cNvPr id="12" name="AutoShape 14"/>
        <xdr:cNvSpPr>
          <a:spLocks/>
        </xdr:cNvSpPr>
      </xdr:nvSpPr>
      <xdr:spPr>
        <a:xfrm>
          <a:off x="12963525" y="1640205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20</xdr:row>
      <xdr:rowOff>438150</xdr:rowOff>
    </xdr:from>
    <xdr:to>
      <xdr:col>15</xdr:col>
      <xdr:colOff>409575</xdr:colOff>
      <xdr:row>20</xdr:row>
      <xdr:rowOff>657225</xdr:rowOff>
    </xdr:to>
    <xdr:sp>
      <xdr:nvSpPr>
        <xdr:cNvPr id="13" name="AutoShape 15"/>
        <xdr:cNvSpPr>
          <a:spLocks/>
        </xdr:cNvSpPr>
      </xdr:nvSpPr>
      <xdr:spPr>
        <a:xfrm>
          <a:off x="12982575" y="1754505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21</xdr:row>
      <xdr:rowOff>381000</xdr:rowOff>
    </xdr:from>
    <xdr:to>
      <xdr:col>15</xdr:col>
      <xdr:colOff>438150</xdr:colOff>
      <xdr:row>21</xdr:row>
      <xdr:rowOff>600075</xdr:rowOff>
    </xdr:to>
    <xdr:sp>
      <xdr:nvSpPr>
        <xdr:cNvPr id="14" name="AutoShape 16"/>
        <xdr:cNvSpPr>
          <a:spLocks/>
        </xdr:cNvSpPr>
      </xdr:nvSpPr>
      <xdr:spPr>
        <a:xfrm>
          <a:off x="13011150" y="1865947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22</xdr:row>
      <xdr:rowOff>409575</xdr:rowOff>
    </xdr:from>
    <xdr:to>
      <xdr:col>15</xdr:col>
      <xdr:colOff>419100</xdr:colOff>
      <xdr:row>22</xdr:row>
      <xdr:rowOff>628650</xdr:rowOff>
    </xdr:to>
    <xdr:sp>
      <xdr:nvSpPr>
        <xdr:cNvPr id="15" name="AutoShape 17"/>
        <xdr:cNvSpPr>
          <a:spLocks/>
        </xdr:cNvSpPr>
      </xdr:nvSpPr>
      <xdr:spPr>
        <a:xfrm>
          <a:off x="12992100" y="1985962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23</xdr:row>
      <xdr:rowOff>371475</xdr:rowOff>
    </xdr:from>
    <xdr:to>
      <xdr:col>15</xdr:col>
      <xdr:colOff>438150</xdr:colOff>
      <xdr:row>23</xdr:row>
      <xdr:rowOff>590550</xdr:rowOff>
    </xdr:to>
    <xdr:sp>
      <xdr:nvSpPr>
        <xdr:cNvPr id="16" name="AutoShape 18"/>
        <xdr:cNvSpPr>
          <a:spLocks/>
        </xdr:cNvSpPr>
      </xdr:nvSpPr>
      <xdr:spPr>
        <a:xfrm>
          <a:off x="13011150" y="2099310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24</xdr:row>
      <xdr:rowOff>457200</xdr:rowOff>
    </xdr:from>
    <xdr:to>
      <xdr:col>15</xdr:col>
      <xdr:colOff>419100</xdr:colOff>
      <xdr:row>24</xdr:row>
      <xdr:rowOff>676275</xdr:rowOff>
    </xdr:to>
    <xdr:sp>
      <xdr:nvSpPr>
        <xdr:cNvPr id="17" name="AutoShape 19"/>
        <xdr:cNvSpPr>
          <a:spLocks/>
        </xdr:cNvSpPr>
      </xdr:nvSpPr>
      <xdr:spPr>
        <a:xfrm>
          <a:off x="12992100" y="2225040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25</xdr:row>
      <xdr:rowOff>409575</xdr:rowOff>
    </xdr:from>
    <xdr:to>
      <xdr:col>15</xdr:col>
      <xdr:colOff>419100</xdr:colOff>
      <xdr:row>25</xdr:row>
      <xdr:rowOff>628650</xdr:rowOff>
    </xdr:to>
    <xdr:sp>
      <xdr:nvSpPr>
        <xdr:cNvPr id="18" name="AutoShape 20"/>
        <xdr:cNvSpPr>
          <a:spLocks/>
        </xdr:cNvSpPr>
      </xdr:nvSpPr>
      <xdr:spPr>
        <a:xfrm>
          <a:off x="12992100" y="2337435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26</xdr:row>
      <xdr:rowOff>447675</xdr:rowOff>
    </xdr:from>
    <xdr:to>
      <xdr:col>15</xdr:col>
      <xdr:colOff>428625</xdr:colOff>
      <xdr:row>26</xdr:row>
      <xdr:rowOff>666750</xdr:rowOff>
    </xdr:to>
    <xdr:sp>
      <xdr:nvSpPr>
        <xdr:cNvPr id="19" name="AutoShape 21"/>
        <xdr:cNvSpPr>
          <a:spLocks/>
        </xdr:cNvSpPr>
      </xdr:nvSpPr>
      <xdr:spPr>
        <a:xfrm>
          <a:off x="13001625" y="2458402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27</xdr:row>
      <xdr:rowOff>438150</xdr:rowOff>
    </xdr:from>
    <xdr:to>
      <xdr:col>15</xdr:col>
      <xdr:colOff>419100</xdr:colOff>
      <xdr:row>27</xdr:row>
      <xdr:rowOff>657225</xdr:rowOff>
    </xdr:to>
    <xdr:sp>
      <xdr:nvSpPr>
        <xdr:cNvPr id="20" name="AutoShape 22"/>
        <xdr:cNvSpPr>
          <a:spLocks/>
        </xdr:cNvSpPr>
      </xdr:nvSpPr>
      <xdr:spPr>
        <a:xfrm>
          <a:off x="12992100" y="2574607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28</xdr:row>
      <xdr:rowOff>381000</xdr:rowOff>
    </xdr:from>
    <xdr:to>
      <xdr:col>15</xdr:col>
      <xdr:colOff>419100</xdr:colOff>
      <xdr:row>28</xdr:row>
      <xdr:rowOff>600075</xdr:rowOff>
    </xdr:to>
    <xdr:sp>
      <xdr:nvSpPr>
        <xdr:cNvPr id="21" name="AutoShape 23"/>
        <xdr:cNvSpPr>
          <a:spLocks/>
        </xdr:cNvSpPr>
      </xdr:nvSpPr>
      <xdr:spPr>
        <a:xfrm>
          <a:off x="12992100" y="2686050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29</xdr:row>
      <xdr:rowOff>542925</xdr:rowOff>
    </xdr:from>
    <xdr:to>
      <xdr:col>15</xdr:col>
      <xdr:colOff>409575</xdr:colOff>
      <xdr:row>29</xdr:row>
      <xdr:rowOff>762000</xdr:rowOff>
    </xdr:to>
    <xdr:sp>
      <xdr:nvSpPr>
        <xdr:cNvPr id="22" name="AutoShape 24"/>
        <xdr:cNvSpPr>
          <a:spLocks/>
        </xdr:cNvSpPr>
      </xdr:nvSpPr>
      <xdr:spPr>
        <a:xfrm>
          <a:off x="12982575" y="2819400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30</xdr:row>
      <xdr:rowOff>371475</xdr:rowOff>
    </xdr:from>
    <xdr:to>
      <xdr:col>15</xdr:col>
      <xdr:colOff>419100</xdr:colOff>
      <xdr:row>30</xdr:row>
      <xdr:rowOff>590550</xdr:rowOff>
    </xdr:to>
    <xdr:sp>
      <xdr:nvSpPr>
        <xdr:cNvPr id="23" name="AutoShape 25"/>
        <xdr:cNvSpPr>
          <a:spLocks/>
        </xdr:cNvSpPr>
      </xdr:nvSpPr>
      <xdr:spPr>
        <a:xfrm>
          <a:off x="12992100" y="2919412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32</xdr:row>
      <xdr:rowOff>333375</xdr:rowOff>
    </xdr:from>
    <xdr:to>
      <xdr:col>16</xdr:col>
      <xdr:colOff>0</xdr:colOff>
      <xdr:row>32</xdr:row>
      <xdr:rowOff>552450</xdr:rowOff>
    </xdr:to>
    <xdr:sp>
      <xdr:nvSpPr>
        <xdr:cNvPr id="24" name="AutoShape 26"/>
        <xdr:cNvSpPr>
          <a:spLocks/>
        </xdr:cNvSpPr>
      </xdr:nvSpPr>
      <xdr:spPr>
        <a:xfrm>
          <a:off x="13030200" y="3149917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31</xdr:row>
      <xdr:rowOff>371475</xdr:rowOff>
    </xdr:from>
    <xdr:to>
      <xdr:col>15</xdr:col>
      <xdr:colOff>419100</xdr:colOff>
      <xdr:row>31</xdr:row>
      <xdr:rowOff>590550</xdr:rowOff>
    </xdr:to>
    <xdr:sp>
      <xdr:nvSpPr>
        <xdr:cNvPr id="25" name="AutoShape 52"/>
        <xdr:cNvSpPr>
          <a:spLocks/>
        </xdr:cNvSpPr>
      </xdr:nvSpPr>
      <xdr:spPr>
        <a:xfrm>
          <a:off x="12992100" y="3036570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13</xdr:row>
      <xdr:rowOff>523875</xdr:rowOff>
    </xdr:from>
    <xdr:to>
      <xdr:col>15</xdr:col>
      <xdr:colOff>428625</xdr:colOff>
      <xdr:row>13</xdr:row>
      <xdr:rowOff>742950</xdr:rowOff>
    </xdr:to>
    <xdr:sp>
      <xdr:nvSpPr>
        <xdr:cNvPr id="26" name="AutoShape 53"/>
        <xdr:cNvSpPr>
          <a:spLocks/>
        </xdr:cNvSpPr>
      </xdr:nvSpPr>
      <xdr:spPr>
        <a:xfrm>
          <a:off x="13001625" y="942975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33</xdr:row>
      <xdr:rowOff>142875</xdr:rowOff>
    </xdr:from>
    <xdr:to>
      <xdr:col>15</xdr:col>
      <xdr:colOff>428625</xdr:colOff>
      <xdr:row>33</xdr:row>
      <xdr:rowOff>361950</xdr:rowOff>
    </xdr:to>
    <xdr:sp>
      <xdr:nvSpPr>
        <xdr:cNvPr id="27" name="AutoShape 54"/>
        <xdr:cNvSpPr>
          <a:spLocks/>
        </xdr:cNvSpPr>
      </xdr:nvSpPr>
      <xdr:spPr>
        <a:xfrm>
          <a:off x="13001625" y="3248025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34</xdr:row>
      <xdr:rowOff>0</xdr:rowOff>
    </xdr:from>
    <xdr:to>
      <xdr:col>15</xdr:col>
      <xdr:colOff>438150</xdr:colOff>
      <xdr:row>34</xdr:row>
      <xdr:rowOff>0</xdr:rowOff>
    </xdr:to>
    <xdr:sp>
      <xdr:nvSpPr>
        <xdr:cNvPr id="28" name="AutoShape 55"/>
        <xdr:cNvSpPr>
          <a:spLocks/>
        </xdr:cNvSpPr>
      </xdr:nvSpPr>
      <xdr:spPr>
        <a:xfrm>
          <a:off x="13011150" y="3336607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34</xdr:row>
      <xdr:rowOff>0</xdr:rowOff>
    </xdr:from>
    <xdr:to>
      <xdr:col>16</xdr:col>
      <xdr:colOff>0</xdr:colOff>
      <xdr:row>34</xdr:row>
      <xdr:rowOff>0</xdr:rowOff>
    </xdr:to>
    <xdr:sp>
      <xdr:nvSpPr>
        <xdr:cNvPr id="29" name="AutoShape 56"/>
        <xdr:cNvSpPr>
          <a:spLocks/>
        </xdr:cNvSpPr>
      </xdr:nvSpPr>
      <xdr:spPr>
        <a:xfrm>
          <a:off x="13030200" y="3336607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34</xdr:row>
      <xdr:rowOff>228600</xdr:rowOff>
    </xdr:from>
    <xdr:to>
      <xdr:col>15</xdr:col>
      <xdr:colOff>438150</xdr:colOff>
      <xdr:row>34</xdr:row>
      <xdr:rowOff>447675</xdr:rowOff>
    </xdr:to>
    <xdr:sp>
      <xdr:nvSpPr>
        <xdr:cNvPr id="30" name="AutoShape 57"/>
        <xdr:cNvSpPr>
          <a:spLocks/>
        </xdr:cNvSpPr>
      </xdr:nvSpPr>
      <xdr:spPr>
        <a:xfrm>
          <a:off x="13011150" y="3359467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1228725</xdr:colOff>
      <xdr:row>18</xdr:row>
      <xdr:rowOff>38100</xdr:rowOff>
    </xdr:from>
    <xdr:to>
      <xdr:col>17</xdr:col>
      <xdr:colOff>1409700</xdr:colOff>
      <xdr:row>18</xdr:row>
      <xdr:rowOff>409575</xdr:rowOff>
    </xdr:to>
    <xdr:sp>
      <xdr:nvSpPr>
        <xdr:cNvPr id="31" name="AutoShape 60"/>
        <xdr:cNvSpPr>
          <a:spLocks/>
        </xdr:cNvSpPr>
      </xdr:nvSpPr>
      <xdr:spPr>
        <a:xfrm>
          <a:off x="15078075" y="14801850"/>
          <a:ext cx="180975" cy="3714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885825</xdr:colOff>
      <xdr:row>17</xdr:row>
      <xdr:rowOff>533400</xdr:rowOff>
    </xdr:from>
    <xdr:to>
      <xdr:col>8</xdr:col>
      <xdr:colOff>1104900</xdr:colOff>
      <xdr:row>17</xdr:row>
      <xdr:rowOff>971550</xdr:rowOff>
    </xdr:to>
    <xdr:sp>
      <xdr:nvSpPr>
        <xdr:cNvPr id="32" name="AutoShape 61"/>
        <xdr:cNvSpPr>
          <a:spLocks/>
        </xdr:cNvSpPr>
      </xdr:nvSpPr>
      <xdr:spPr>
        <a:xfrm>
          <a:off x="7696200" y="14125575"/>
          <a:ext cx="219075" cy="438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1190625</xdr:colOff>
      <xdr:row>17</xdr:row>
      <xdr:rowOff>600075</xdr:rowOff>
    </xdr:from>
    <xdr:to>
      <xdr:col>17</xdr:col>
      <xdr:colOff>1209675</xdr:colOff>
      <xdr:row>17</xdr:row>
      <xdr:rowOff>600075</xdr:rowOff>
    </xdr:to>
    <xdr:sp>
      <xdr:nvSpPr>
        <xdr:cNvPr id="33" name="Line 62"/>
        <xdr:cNvSpPr>
          <a:spLocks/>
        </xdr:cNvSpPr>
      </xdr:nvSpPr>
      <xdr:spPr>
        <a:xfrm>
          <a:off x="8001000" y="14192250"/>
          <a:ext cx="7058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66675</xdr:colOff>
      <xdr:row>7</xdr:row>
      <xdr:rowOff>0</xdr:rowOff>
    </xdr:from>
    <xdr:to>
      <xdr:col>15</xdr:col>
      <xdr:colOff>428625</xdr:colOff>
      <xdr:row>7</xdr:row>
      <xdr:rowOff>0</xdr:rowOff>
    </xdr:to>
    <xdr:sp>
      <xdr:nvSpPr>
        <xdr:cNvPr id="1" name="AutoShape 1"/>
        <xdr:cNvSpPr>
          <a:spLocks/>
        </xdr:cNvSpPr>
      </xdr:nvSpPr>
      <xdr:spPr>
        <a:xfrm>
          <a:off x="130111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2" name="AutoShape 2"/>
        <xdr:cNvSpPr>
          <a:spLocks/>
        </xdr:cNvSpPr>
      </xdr:nvSpPr>
      <xdr:spPr>
        <a:xfrm>
          <a:off x="130111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7</xdr:row>
      <xdr:rowOff>0</xdr:rowOff>
    </xdr:from>
    <xdr:to>
      <xdr:col>15</xdr:col>
      <xdr:colOff>419100</xdr:colOff>
      <xdr:row>7</xdr:row>
      <xdr:rowOff>0</xdr:rowOff>
    </xdr:to>
    <xdr:sp>
      <xdr:nvSpPr>
        <xdr:cNvPr id="3" name="AutoShape 3"/>
        <xdr:cNvSpPr>
          <a:spLocks/>
        </xdr:cNvSpPr>
      </xdr:nvSpPr>
      <xdr:spPr>
        <a:xfrm>
          <a:off x="1300162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4" name="AutoShape 4"/>
        <xdr:cNvSpPr>
          <a:spLocks/>
        </xdr:cNvSpPr>
      </xdr:nvSpPr>
      <xdr:spPr>
        <a:xfrm>
          <a:off x="130111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5" name="AutoShape 5"/>
        <xdr:cNvSpPr>
          <a:spLocks/>
        </xdr:cNvSpPr>
      </xdr:nvSpPr>
      <xdr:spPr>
        <a:xfrm>
          <a:off x="130111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6" name="AutoShape 6"/>
        <xdr:cNvSpPr>
          <a:spLocks/>
        </xdr:cNvSpPr>
      </xdr:nvSpPr>
      <xdr:spPr>
        <a:xfrm>
          <a:off x="130111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7</xdr:row>
      <xdr:rowOff>0</xdr:rowOff>
    </xdr:from>
    <xdr:to>
      <xdr:col>15</xdr:col>
      <xdr:colOff>409575</xdr:colOff>
      <xdr:row>7</xdr:row>
      <xdr:rowOff>0</xdr:rowOff>
    </xdr:to>
    <xdr:sp>
      <xdr:nvSpPr>
        <xdr:cNvPr id="7" name="AutoShape 7"/>
        <xdr:cNvSpPr>
          <a:spLocks/>
        </xdr:cNvSpPr>
      </xdr:nvSpPr>
      <xdr:spPr>
        <a:xfrm>
          <a:off x="1299210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7</xdr:row>
      <xdr:rowOff>0</xdr:rowOff>
    </xdr:from>
    <xdr:to>
      <xdr:col>15</xdr:col>
      <xdr:colOff>419100</xdr:colOff>
      <xdr:row>7</xdr:row>
      <xdr:rowOff>0</xdr:rowOff>
    </xdr:to>
    <xdr:sp>
      <xdr:nvSpPr>
        <xdr:cNvPr id="8" name="AutoShape 8"/>
        <xdr:cNvSpPr>
          <a:spLocks/>
        </xdr:cNvSpPr>
      </xdr:nvSpPr>
      <xdr:spPr>
        <a:xfrm>
          <a:off x="1300162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9" name="AutoShape 9"/>
        <xdr:cNvSpPr>
          <a:spLocks/>
        </xdr:cNvSpPr>
      </xdr:nvSpPr>
      <xdr:spPr>
        <a:xfrm>
          <a:off x="130111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10" name="AutoShape 10"/>
        <xdr:cNvSpPr>
          <a:spLocks/>
        </xdr:cNvSpPr>
      </xdr:nvSpPr>
      <xdr:spPr>
        <a:xfrm>
          <a:off x="130111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11" name="AutoShape 11"/>
        <xdr:cNvSpPr>
          <a:spLocks/>
        </xdr:cNvSpPr>
      </xdr:nvSpPr>
      <xdr:spPr>
        <a:xfrm>
          <a:off x="130111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7</xdr:row>
      <xdr:rowOff>0</xdr:rowOff>
    </xdr:from>
    <xdr:to>
      <xdr:col>15</xdr:col>
      <xdr:colOff>419100</xdr:colOff>
      <xdr:row>7</xdr:row>
      <xdr:rowOff>0</xdr:rowOff>
    </xdr:to>
    <xdr:sp>
      <xdr:nvSpPr>
        <xdr:cNvPr id="12" name="AutoShape 12"/>
        <xdr:cNvSpPr>
          <a:spLocks/>
        </xdr:cNvSpPr>
      </xdr:nvSpPr>
      <xdr:spPr>
        <a:xfrm>
          <a:off x="1300162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13" name="AutoShape 13"/>
        <xdr:cNvSpPr>
          <a:spLocks/>
        </xdr:cNvSpPr>
      </xdr:nvSpPr>
      <xdr:spPr>
        <a:xfrm>
          <a:off x="130111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7</xdr:row>
      <xdr:rowOff>0</xdr:rowOff>
    </xdr:from>
    <xdr:to>
      <xdr:col>15</xdr:col>
      <xdr:colOff>390525</xdr:colOff>
      <xdr:row>7</xdr:row>
      <xdr:rowOff>0</xdr:rowOff>
    </xdr:to>
    <xdr:sp>
      <xdr:nvSpPr>
        <xdr:cNvPr id="14" name="AutoShape 14"/>
        <xdr:cNvSpPr>
          <a:spLocks/>
        </xdr:cNvSpPr>
      </xdr:nvSpPr>
      <xdr:spPr>
        <a:xfrm>
          <a:off x="129730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7</xdr:row>
      <xdr:rowOff>0</xdr:rowOff>
    </xdr:from>
    <xdr:to>
      <xdr:col>15</xdr:col>
      <xdr:colOff>409575</xdr:colOff>
      <xdr:row>7</xdr:row>
      <xdr:rowOff>0</xdr:rowOff>
    </xdr:to>
    <xdr:sp>
      <xdr:nvSpPr>
        <xdr:cNvPr id="15" name="AutoShape 15"/>
        <xdr:cNvSpPr>
          <a:spLocks/>
        </xdr:cNvSpPr>
      </xdr:nvSpPr>
      <xdr:spPr>
        <a:xfrm>
          <a:off x="1299210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7</xdr:row>
      <xdr:rowOff>0</xdr:rowOff>
    </xdr:from>
    <xdr:to>
      <xdr:col>15</xdr:col>
      <xdr:colOff>438150</xdr:colOff>
      <xdr:row>7</xdr:row>
      <xdr:rowOff>0</xdr:rowOff>
    </xdr:to>
    <xdr:sp>
      <xdr:nvSpPr>
        <xdr:cNvPr id="16" name="AutoShape 16"/>
        <xdr:cNvSpPr>
          <a:spLocks/>
        </xdr:cNvSpPr>
      </xdr:nvSpPr>
      <xdr:spPr>
        <a:xfrm>
          <a:off x="1302067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7</xdr:row>
      <xdr:rowOff>0</xdr:rowOff>
    </xdr:from>
    <xdr:to>
      <xdr:col>15</xdr:col>
      <xdr:colOff>419100</xdr:colOff>
      <xdr:row>7</xdr:row>
      <xdr:rowOff>0</xdr:rowOff>
    </xdr:to>
    <xdr:sp>
      <xdr:nvSpPr>
        <xdr:cNvPr id="17" name="AutoShape 17"/>
        <xdr:cNvSpPr>
          <a:spLocks/>
        </xdr:cNvSpPr>
      </xdr:nvSpPr>
      <xdr:spPr>
        <a:xfrm>
          <a:off x="1300162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7</xdr:row>
      <xdr:rowOff>0</xdr:rowOff>
    </xdr:from>
    <xdr:to>
      <xdr:col>15</xdr:col>
      <xdr:colOff>438150</xdr:colOff>
      <xdr:row>7</xdr:row>
      <xdr:rowOff>0</xdr:rowOff>
    </xdr:to>
    <xdr:sp>
      <xdr:nvSpPr>
        <xdr:cNvPr id="18" name="AutoShape 18"/>
        <xdr:cNvSpPr>
          <a:spLocks/>
        </xdr:cNvSpPr>
      </xdr:nvSpPr>
      <xdr:spPr>
        <a:xfrm>
          <a:off x="1302067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7</xdr:row>
      <xdr:rowOff>0</xdr:rowOff>
    </xdr:from>
    <xdr:to>
      <xdr:col>15</xdr:col>
      <xdr:colOff>419100</xdr:colOff>
      <xdr:row>7</xdr:row>
      <xdr:rowOff>0</xdr:rowOff>
    </xdr:to>
    <xdr:sp>
      <xdr:nvSpPr>
        <xdr:cNvPr id="19" name="AutoShape 19"/>
        <xdr:cNvSpPr>
          <a:spLocks/>
        </xdr:cNvSpPr>
      </xdr:nvSpPr>
      <xdr:spPr>
        <a:xfrm>
          <a:off x="1300162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7</xdr:row>
      <xdr:rowOff>0</xdr:rowOff>
    </xdr:from>
    <xdr:to>
      <xdr:col>15</xdr:col>
      <xdr:colOff>419100</xdr:colOff>
      <xdr:row>7</xdr:row>
      <xdr:rowOff>0</xdr:rowOff>
    </xdr:to>
    <xdr:sp>
      <xdr:nvSpPr>
        <xdr:cNvPr id="20" name="AutoShape 20"/>
        <xdr:cNvSpPr>
          <a:spLocks/>
        </xdr:cNvSpPr>
      </xdr:nvSpPr>
      <xdr:spPr>
        <a:xfrm>
          <a:off x="1300162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21" name="AutoShape 21"/>
        <xdr:cNvSpPr>
          <a:spLocks/>
        </xdr:cNvSpPr>
      </xdr:nvSpPr>
      <xdr:spPr>
        <a:xfrm>
          <a:off x="130111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7</xdr:row>
      <xdr:rowOff>0</xdr:rowOff>
    </xdr:from>
    <xdr:to>
      <xdr:col>15</xdr:col>
      <xdr:colOff>419100</xdr:colOff>
      <xdr:row>7</xdr:row>
      <xdr:rowOff>0</xdr:rowOff>
    </xdr:to>
    <xdr:sp>
      <xdr:nvSpPr>
        <xdr:cNvPr id="22" name="AutoShape 22"/>
        <xdr:cNvSpPr>
          <a:spLocks/>
        </xdr:cNvSpPr>
      </xdr:nvSpPr>
      <xdr:spPr>
        <a:xfrm>
          <a:off x="1300162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7</xdr:row>
      <xdr:rowOff>0</xdr:rowOff>
    </xdr:from>
    <xdr:to>
      <xdr:col>15</xdr:col>
      <xdr:colOff>419100</xdr:colOff>
      <xdr:row>7</xdr:row>
      <xdr:rowOff>0</xdr:rowOff>
    </xdr:to>
    <xdr:sp>
      <xdr:nvSpPr>
        <xdr:cNvPr id="23" name="AutoShape 23"/>
        <xdr:cNvSpPr>
          <a:spLocks/>
        </xdr:cNvSpPr>
      </xdr:nvSpPr>
      <xdr:spPr>
        <a:xfrm>
          <a:off x="1300162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7</xdr:row>
      <xdr:rowOff>0</xdr:rowOff>
    </xdr:from>
    <xdr:to>
      <xdr:col>15</xdr:col>
      <xdr:colOff>409575</xdr:colOff>
      <xdr:row>7</xdr:row>
      <xdr:rowOff>0</xdr:rowOff>
    </xdr:to>
    <xdr:sp>
      <xdr:nvSpPr>
        <xdr:cNvPr id="24" name="AutoShape 24"/>
        <xdr:cNvSpPr>
          <a:spLocks/>
        </xdr:cNvSpPr>
      </xdr:nvSpPr>
      <xdr:spPr>
        <a:xfrm>
          <a:off x="1299210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7</xdr:row>
      <xdr:rowOff>0</xdr:rowOff>
    </xdr:from>
    <xdr:to>
      <xdr:col>15</xdr:col>
      <xdr:colOff>419100</xdr:colOff>
      <xdr:row>7</xdr:row>
      <xdr:rowOff>0</xdr:rowOff>
    </xdr:to>
    <xdr:sp>
      <xdr:nvSpPr>
        <xdr:cNvPr id="25" name="AutoShape 25"/>
        <xdr:cNvSpPr>
          <a:spLocks/>
        </xdr:cNvSpPr>
      </xdr:nvSpPr>
      <xdr:spPr>
        <a:xfrm>
          <a:off x="1300162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7</xdr:row>
      <xdr:rowOff>0</xdr:rowOff>
    </xdr:from>
    <xdr:to>
      <xdr:col>16</xdr:col>
      <xdr:colOff>0</xdr:colOff>
      <xdr:row>7</xdr:row>
      <xdr:rowOff>0</xdr:rowOff>
    </xdr:to>
    <xdr:sp>
      <xdr:nvSpPr>
        <xdr:cNvPr id="26" name="AutoShape 26"/>
        <xdr:cNvSpPr>
          <a:spLocks/>
        </xdr:cNvSpPr>
      </xdr:nvSpPr>
      <xdr:spPr>
        <a:xfrm>
          <a:off x="1303972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27" name="AutoShape 27"/>
        <xdr:cNvSpPr>
          <a:spLocks/>
        </xdr:cNvSpPr>
      </xdr:nvSpPr>
      <xdr:spPr>
        <a:xfrm>
          <a:off x="130111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7</xdr:row>
      <xdr:rowOff>0</xdr:rowOff>
    </xdr:from>
    <xdr:to>
      <xdr:col>15</xdr:col>
      <xdr:colOff>419100</xdr:colOff>
      <xdr:row>7</xdr:row>
      <xdr:rowOff>0</xdr:rowOff>
    </xdr:to>
    <xdr:sp>
      <xdr:nvSpPr>
        <xdr:cNvPr id="28" name="AutoShape 28"/>
        <xdr:cNvSpPr>
          <a:spLocks/>
        </xdr:cNvSpPr>
      </xdr:nvSpPr>
      <xdr:spPr>
        <a:xfrm>
          <a:off x="1300162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29" name="AutoShape 29"/>
        <xdr:cNvSpPr>
          <a:spLocks/>
        </xdr:cNvSpPr>
      </xdr:nvSpPr>
      <xdr:spPr>
        <a:xfrm>
          <a:off x="130111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30" name="AutoShape 30"/>
        <xdr:cNvSpPr>
          <a:spLocks/>
        </xdr:cNvSpPr>
      </xdr:nvSpPr>
      <xdr:spPr>
        <a:xfrm>
          <a:off x="130111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31" name="AutoShape 31"/>
        <xdr:cNvSpPr>
          <a:spLocks/>
        </xdr:cNvSpPr>
      </xdr:nvSpPr>
      <xdr:spPr>
        <a:xfrm>
          <a:off x="130111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32" name="AutoShape 32"/>
        <xdr:cNvSpPr>
          <a:spLocks/>
        </xdr:cNvSpPr>
      </xdr:nvSpPr>
      <xdr:spPr>
        <a:xfrm>
          <a:off x="130111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7</xdr:row>
      <xdr:rowOff>0</xdr:rowOff>
    </xdr:from>
    <xdr:to>
      <xdr:col>15</xdr:col>
      <xdr:colOff>438150</xdr:colOff>
      <xdr:row>7</xdr:row>
      <xdr:rowOff>0</xdr:rowOff>
    </xdr:to>
    <xdr:sp>
      <xdr:nvSpPr>
        <xdr:cNvPr id="33" name="AutoShape 33"/>
        <xdr:cNvSpPr>
          <a:spLocks/>
        </xdr:cNvSpPr>
      </xdr:nvSpPr>
      <xdr:spPr>
        <a:xfrm>
          <a:off x="1302067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34" name="AutoShape 34"/>
        <xdr:cNvSpPr>
          <a:spLocks/>
        </xdr:cNvSpPr>
      </xdr:nvSpPr>
      <xdr:spPr>
        <a:xfrm>
          <a:off x="130111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7</xdr:row>
      <xdr:rowOff>0</xdr:rowOff>
    </xdr:from>
    <xdr:to>
      <xdr:col>15</xdr:col>
      <xdr:colOff>438150</xdr:colOff>
      <xdr:row>7</xdr:row>
      <xdr:rowOff>0</xdr:rowOff>
    </xdr:to>
    <xdr:sp>
      <xdr:nvSpPr>
        <xdr:cNvPr id="35" name="AutoShape 35"/>
        <xdr:cNvSpPr>
          <a:spLocks/>
        </xdr:cNvSpPr>
      </xdr:nvSpPr>
      <xdr:spPr>
        <a:xfrm>
          <a:off x="1302067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36" name="AutoShape 36"/>
        <xdr:cNvSpPr>
          <a:spLocks/>
        </xdr:cNvSpPr>
      </xdr:nvSpPr>
      <xdr:spPr>
        <a:xfrm>
          <a:off x="130111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37" name="AutoShape 37"/>
        <xdr:cNvSpPr>
          <a:spLocks/>
        </xdr:cNvSpPr>
      </xdr:nvSpPr>
      <xdr:spPr>
        <a:xfrm>
          <a:off x="130111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38" name="AutoShape 38"/>
        <xdr:cNvSpPr>
          <a:spLocks/>
        </xdr:cNvSpPr>
      </xdr:nvSpPr>
      <xdr:spPr>
        <a:xfrm>
          <a:off x="130111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7</xdr:row>
      <xdr:rowOff>0</xdr:rowOff>
    </xdr:from>
    <xdr:to>
      <xdr:col>15</xdr:col>
      <xdr:colOff>409575</xdr:colOff>
      <xdr:row>7</xdr:row>
      <xdr:rowOff>0</xdr:rowOff>
    </xdr:to>
    <xdr:sp>
      <xdr:nvSpPr>
        <xdr:cNvPr id="39" name="AutoShape 39"/>
        <xdr:cNvSpPr>
          <a:spLocks/>
        </xdr:cNvSpPr>
      </xdr:nvSpPr>
      <xdr:spPr>
        <a:xfrm>
          <a:off x="1299210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40" name="AutoShape 40"/>
        <xdr:cNvSpPr>
          <a:spLocks/>
        </xdr:cNvSpPr>
      </xdr:nvSpPr>
      <xdr:spPr>
        <a:xfrm>
          <a:off x="130111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41" name="AutoShape 41"/>
        <xdr:cNvSpPr>
          <a:spLocks/>
        </xdr:cNvSpPr>
      </xdr:nvSpPr>
      <xdr:spPr>
        <a:xfrm>
          <a:off x="130111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42" name="AutoShape 42"/>
        <xdr:cNvSpPr>
          <a:spLocks/>
        </xdr:cNvSpPr>
      </xdr:nvSpPr>
      <xdr:spPr>
        <a:xfrm>
          <a:off x="130111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43" name="AutoShape 43"/>
        <xdr:cNvSpPr>
          <a:spLocks/>
        </xdr:cNvSpPr>
      </xdr:nvSpPr>
      <xdr:spPr>
        <a:xfrm>
          <a:off x="130111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7</xdr:row>
      <xdr:rowOff>0</xdr:rowOff>
    </xdr:from>
    <xdr:to>
      <xdr:col>15</xdr:col>
      <xdr:colOff>419100</xdr:colOff>
      <xdr:row>7</xdr:row>
      <xdr:rowOff>0</xdr:rowOff>
    </xdr:to>
    <xdr:sp>
      <xdr:nvSpPr>
        <xdr:cNvPr id="44" name="AutoShape 44"/>
        <xdr:cNvSpPr>
          <a:spLocks/>
        </xdr:cNvSpPr>
      </xdr:nvSpPr>
      <xdr:spPr>
        <a:xfrm>
          <a:off x="1300162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45" name="AutoShape 45"/>
        <xdr:cNvSpPr>
          <a:spLocks/>
        </xdr:cNvSpPr>
      </xdr:nvSpPr>
      <xdr:spPr>
        <a:xfrm>
          <a:off x="130111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46" name="AutoShape 46"/>
        <xdr:cNvSpPr>
          <a:spLocks/>
        </xdr:cNvSpPr>
      </xdr:nvSpPr>
      <xdr:spPr>
        <a:xfrm>
          <a:off x="130111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7</xdr:row>
      <xdr:rowOff>0</xdr:rowOff>
    </xdr:from>
    <xdr:to>
      <xdr:col>15</xdr:col>
      <xdr:colOff>419100</xdr:colOff>
      <xdr:row>7</xdr:row>
      <xdr:rowOff>0</xdr:rowOff>
    </xdr:to>
    <xdr:sp>
      <xdr:nvSpPr>
        <xdr:cNvPr id="47" name="AutoShape 47"/>
        <xdr:cNvSpPr>
          <a:spLocks/>
        </xdr:cNvSpPr>
      </xdr:nvSpPr>
      <xdr:spPr>
        <a:xfrm>
          <a:off x="1300162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7</xdr:row>
      <xdr:rowOff>0</xdr:rowOff>
    </xdr:from>
    <xdr:to>
      <xdr:col>15</xdr:col>
      <xdr:colOff>409575</xdr:colOff>
      <xdr:row>7</xdr:row>
      <xdr:rowOff>0</xdr:rowOff>
    </xdr:to>
    <xdr:sp>
      <xdr:nvSpPr>
        <xdr:cNvPr id="48" name="AutoShape 48"/>
        <xdr:cNvSpPr>
          <a:spLocks/>
        </xdr:cNvSpPr>
      </xdr:nvSpPr>
      <xdr:spPr>
        <a:xfrm>
          <a:off x="1299210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49" name="AutoShape 49"/>
        <xdr:cNvSpPr>
          <a:spLocks/>
        </xdr:cNvSpPr>
      </xdr:nvSpPr>
      <xdr:spPr>
        <a:xfrm>
          <a:off x="130111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0</xdr:rowOff>
    </xdr:from>
    <xdr:to>
      <xdr:col>15</xdr:col>
      <xdr:colOff>428625</xdr:colOff>
      <xdr:row>7</xdr:row>
      <xdr:rowOff>0</xdr:rowOff>
    </xdr:to>
    <xdr:sp>
      <xdr:nvSpPr>
        <xdr:cNvPr id="50" name="AutoShape 50"/>
        <xdr:cNvSpPr>
          <a:spLocks/>
        </xdr:cNvSpPr>
      </xdr:nvSpPr>
      <xdr:spPr>
        <a:xfrm>
          <a:off x="13011150"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7</xdr:row>
      <xdr:rowOff>0</xdr:rowOff>
    </xdr:from>
    <xdr:to>
      <xdr:col>15</xdr:col>
      <xdr:colOff>400050</xdr:colOff>
      <xdr:row>7</xdr:row>
      <xdr:rowOff>0</xdr:rowOff>
    </xdr:to>
    <xdr:sp>
      <xdr:nvSpPr>
        <xdr:cNvPr id="51" name="AutoShape 51"/>
        <xdr:cNvSpPr>
          <a:spLocks/>
        </xdr:cNvSpPr>
      </xdr:nvSpPr>
      <xdr:spPr>
        <a:xfrm>
          <a:off x="12982575" y="1876425"/>
          <a:ext cx="361950" cy="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142875</xdr:rowOff>
    </xdr:from>
    <xdr:to>
      <xdr:col>15</xdr:col>
      <xdr:colOff>428625</xdr:colOff>
      <xdr:row>8</xdr:row>
      <xdr:rowOff>85725</xdr:rowOff>
    </xdr:to>
    <xdr:sp>
      <xdr:nvSpPr>
        <xdr:cNvPr id="52" name="AutoShape 52"/>
        <xdr:cNvSpPr>
          <a:spLocks/>
        </xdr:cNvSpPr>
      </xdr:nvSpPr>
      <xdr:spPr>
        <a:xfrm>
          <a:off x="13011150" y="201930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8</xdr:row>
      <xdr:rowOff>266700</xdr:rowOff>
    </xdr:from>
    <xdr:to>
      <xdr:col>15</xdr:col>
      <xdr:colOff>419100</xdr:colOff>
      <xdr:row>9</xdr:row>
      <xdr:rowOff>209550</xdr:rowOff>
    </xdr:to>
    <xdr:sp>
      <xdr:nvSpPr>
        <xdr:cNvPr id="53" name="AutoShape 53"/>
        <xdr:cNvSpPr>
          <a:spLocks/>
        </xdr:cNvSpPr>
      </xdr:nvSpPr>
      <xdr:spPr>
        <a:xfrm>
          <a:off x="13001625" y="241935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10</xdr:row>
      <xdr:rowOff>266700</xdr:rowOff>
    </xdr:from>
    <xdr:to>
      <xdr:col>15</xdr:col>
      <xdr:colOff>428625</xdr:colOff>
      <xdr:row>11</xdr:row>
      <xdr:rowOff>209550</xdr:rowOff>
    </xdr:to>
    <xdr:sp>
      <xdr:nvSpPr>
        <xdr:cNvPr id="54" name="AutoShape 54"/>
        <xdr:cNvSpPr>
          <a:spLocks/>
        </xdr:cNvSpPr>
      </xdr:nvSpPr>
      <xdr:spPr>
        <a:xfrm>
          <a:off x="13011150" y="297180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12</xdr:row>
      <xdr:rowOff>200025</xdr:rowOff>
    </xdr:from>
    <xdr:to>
      <xdr:col>15</xdr:col>
      <xdr:colOff>428625</xdr:colOff>
      <xdr:row>13</xdr:row>
      <xdr:rowOff>142875</xdr:rowOff>
    </xdr:to>
    <xdr:sp>
      <xdr:nvSpPr>
        <xdr:cNvPr id="55" name="AutoShape 55"/>
        <xdr:cNvSpPr>
          <a:spLocks/>
        </xdr:cNvSpPr>
      </xdr:nvSpPr>
      <xdr:spPr>
        <a:xfrm>
          <a:off x="13011150" y="345757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14</xdr:row>
      <xdr:rowOff>209550</xdr:rowOff>
    </xdr:from>
    <xdr:to>
      <xdr:col>15</xdr:col>
      <xdr:colOff>428625</xdr:colOff>
      <xdr:row>14</xdr:row>
      <xdr:rowOff>428625</xdr:rowOff>
    </xdr:to>
    <xdr:sp>
      <xdr:nvSpPr>
        <xdr:cNvPr id="56" name="AutoShape 56"/>
        <xdr:cNvSpPr>
          <a:spLocks/>
        </xdr:cNvSpPr>
      </xdr:nvSpPr>
      <xdr:spPr>
        <a:xfrm>
          <a:off x="13011150" y="401955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15</xdr:row>
      <xdr:rowOff>209550</xdr:rowOff>
    </xdr:from>
    <xdr:to>
      <xdr:col>15</xdr:col>
      <xdr:colOff>428625</xdr:colOff>
      <xdr:row>15</xdr:row>
      <xdr:rowOff>428625</xdr:rowOff>
    </xdr:to>
    <xdr:sp>
      <xdr:nvSpPr>
        <xdr:cNvPr id="57" name="AutoShape 57"/>
        <xdr:cNvSpPr>
          <a:spLocks/>
        </xdr:cNvSpPr>
      </xdr:nvSpPr>
      <xdr:spPr>
        <a:xfrm>
          <a:off x="13011150" y="522922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16</xdr:row>
      <xdr:rowOff>314325</xdr:rowOff>
    </xdr:from>
    <xdr:to>
      <xdr:col>15</xdr:col>
      <xdr:colOff>438150</xdr:colOff>
      <xdr:row>16</xdr:row>
      <xdr:rowOff>533400</xdr:rowOff>
    </xdr:to>
    <xdr:sp>
      <xdr:nvSpPr>
        <xdr:cNvPr id="58" name="AutoShape 58"/>
        <xdr:cNvSpPr>
          <a:spLocks/>
        </xdr:cNvSpPr>
      </xdr:nvSpPr>
      <xdr:spPr>
        <a:xfrm>
          <a:off x="13020675" y="654367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18</xdr:row>
      <xdr:rowOff>219075</xdr:rowOff>
    </xdr:from>
    <xdr:to>
      <xdr:col>15</xdr:col>
      <xdr:colOff>428625</xdr:colOff>
      <xdr:row>18</xdr:row>
      <xdr:rowOff>438150</xdr:rowOff>
    </xdr:to>
    <xdr:sp>
      <xdr:nvSpPr>
        <xdr:cNvPr id="59" name="AutoShape 59"/>
        <xdr:cNvSpPr>
          <a:spLocks/>
        </xdr:cNvSpPr>
      </xdr:nvSpPr>
      <xdr:spPr>
        <a:xfrm>
          <a:off x="13011150" y="886777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20</xdr:row>
      <xdr:rowOff>57150</xdr:rowOff>
    </xdr:from>
    <xdr:to>
      <xdr:col>15</xdr:col>
      <xdr:colOff>438150</xdr:colOff>
      <xdr:row>21</xdr:row>
      <xdr:rowOff>0</xdr:rowOff>
    </xdr:to>
    <xdr:sp>
      <xdr:nvSpPr>
        <xdr:cNvPr id="60" name="AutoShape 60"/>
        <xdr:cNvSpPr>
          <a:spLocks/>
        </xdr:cNvSpPr>
      </xdr:nvSpPr>
      <xdr:spPr>
        <a:xfrm>
          <a:off x="13020675" y="10629900"/>
          <a:ext cx="361950" cy="2952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22</xdr:row>
      <xdr:rowOff>57150</xdr:rowOff>
    </xdr:from>
    <xdr:to>
      <xdr:col>15</xdr:col>
      <xdr:colOff>428625</xdr:colOff>
      <xdr:row>23</xdr:row>
      <xdr:rowOff>0</xdr:rowOff>
    </xdr:to>
    <xdr:sp>
      <xdr:nvSpPr>
        <xdr:cNvPr id="61" name="AutoShape 61"/>
        <xdr:cNvSpPr>
          <a:spLocks/>
        </xdr:cNvSpPr>
      </xdr:nvSpPr>
      <xdr:spPr>
        <a:xfrm>
          <a:off x="13011150" y="11334750"/>
          <a:ext cx="361950" cy="2952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24</xdr:row>
      <xdr:rowOff>85725</xdr:rowOff>
    </xdr:from>
    <xdr:to>
      <xdr:col>15</xdr:col>
      <xdr:colOff>428625</xdr:colOff>
      <xdr:row>25</xdr:row>
      <xdr:rowOff>28575</xdr:rowOff>
    </xdr:to>
    <xdr:sp>
      <xdr:nvSpPr>
        <xdr:cNvPr id="62" name="AutoShape 62"/>
        <xdr:cNvSpPr>
          <a:spLocks/>
        </xdr:cNvSpPr>
      </xdr:nvSpPr>
      <xdr:spPr>
        <a:xfrm>
          <a:off x="13011150" y="12068175"/>
          <a:ext cx="361950" cy="2952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26</xdr:row>
      <xdr:rowOff>57150</xdr:rowOff>
    </xdr:from>
    <xdr:to>
      <xdr:col>15</xdr:col>
      <xdr:colOff>428625</xdr:colOff>
      <xdr:row>27</xdr:row>
      <xdr:rowOff>0</xdr:rowOff>
    </xdr:to>
    <xdr:sp>
      <xdr:nvSpPr>
        <xdr:cNvPr id="63" name="AutoShape 63"/>
        <xdr:cNvSpPr>
          <a:spLocks/>
        </xdr:cNvSpPr>
      </xdr:nvSpPr>
      <xdr:spPr>
        <a:xfrm>
          <a:off x="13011150" y="12744450"/>
          <a:ext cx="361950" cy="2952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28</xdr:row>
      <xdr:rowOff>57150</xdr:rowOff>
    </xdr:from>
    <xdr:to>
      <xdr:col>15</xdr:col>
      <xdr:colOff>409575</xdr:colOff>
      <xdr:row>29</xdr:row>
      <xdr:rowOff>0</xdr:rowOff>
    </xdr:to>
    <xdr:sp>
      <xdr:nvSpPr>
        <xdr:cNvPr id="64" name="AutoShape 64"/>
        <xdr:cNvSpPr>
          <a:spLocks/>
        </xdr:cNvSpPr>
      </xdr:nvSpPr>
      <xdr:spPr>
        <a:xfrm>
          <a:off x="12992100" y="13449300"/>
          <a:ext cx="361950" cy="2952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17</xdr:row>
      <xdr:rowOff>314325</xdr:rowOff>
    </xdr:from>
    <xdr:to>
      <xdr:col>15</xdr:col>
      <xdr:colOff>447675</xdr:colOff>
      <xdr:row>17</xdr:row>
      <xdr:rowOff>533400</xdr:rowOff>
    </xdr:to>
    <xdr:sp>
      <xdr:nvSpPr>
        <xdr:cNvPr id="65" name="AutoShape 67"/>
        <xdr:cNvSpPr>
          <a:spLocks/>
        </xdr:cNvSpPr>
      </xdr:nvSpPr>
      <xdr:spPr>
        <a:xfrm>
          <a:off x="13030200" y="775335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30</xdr:row>
      <xdr:rowOff>228600</xdr:rowOff>
    </xdr:from>
    <xdr:to>
      <xdr:col>15</xdr:col>
      <xdr:colOff>419100</xdr:colOff>
      <xdr:row>30</xdr:row>
      <xdr:rowOff>523875</xdr:rowOff>
    </xdr:to>
    <xdr:sp>
      <xdr:nvSpPr>
        <xdr:cNvPr id="66" name="AutoShape 68"/>
        <xdr:cNvSpPr>
          <a:spLocks/>
        </xdr:cNvSpPr>
      </xdr:nvSpPr>
      <xdr:spPr>
        <a:xfrm>
          <a:off x="13001625" y="14325600"/>
          <a:ext cx="361950" cy="2952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31</xdr:row>
      <xdr:rowOff>257175</xdr:rowOff>
    </xdr:from>
    <xdr:to>
      <xdr:col>15</xdr:col>
      <xdr:colOff>438150</xdr:colOff>
      <xdr:row>31</xdr:row>
      <xdr:rowOff>552450</xdr:rowOff>
    </xdr:to>
    <xdr:sp>
      <xdr:nvSpPr>
        <xdr:cNvPr id="67" name="AutoShape 69"/>
        <xdr:cNvSpPr>
          <a:spLocks/>
        </xdr:cNvSpPr>
      </xdr:nvSpPr>
      <xdr:spPr>
        <a:xfrm>
          <a:off x="13020675" y="15525750"/>
          <a:ext cx="361950" cy="2952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32</xdr:row>
      <xdr:rowOff>238125</xdr:rowOff>
    </xdr:from>
    <xdr:to>
      <xdr:col>15</xdr:col>
      <xdr:colOff>447675</xdr:colOff>
      <xdr:row>32</xdr:row>
      <xdr:rowOff>533400</xdr:rowOff>
    </xdr:to>
    <xdr:sp>
      <xdr:nvSpPr>
        <xdr:cNvPr id="68" name="AutoShape 70"/>
        <xdr:cNvSpPr>
          <a:spLocks/>
        </xdr:cNvSpPr>
      </xdr:nvSpPr>
      <xdr:spPr>
        <a:xfrm>
          <a:off x="13030200" y="16678275"/>
          <a:ext cx="361950" cy="2952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33</xdr:row>
      <xdr:rowOff>142875</xdr:rowOff>
    </xdr:from>
    <xdr:to>
      <xdr:col>15</xdr:col>
      <xdr:colOff>428625</xdr:colOff>
      <xdr:row>33</xdr:row>
      <xdr:rowOff>361950</xdr:rowOff>
    </xdr:to>
    <xdr:sp>
      <xdr:nvSpPr>
        <xdr:cNvPr id="69" name="AutoShape 71"/>
        <xdr:cNvSpPr>
          <a:spLocks/>
        </xdr:cNvSpPr>
      </xdr:nvSpPr>
      <xdr:spPr>
        <a:xfrm>
          <a:off x="13011150" y="1775460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34</xdr:row>
      <xdr:rowOff>219075</xdr:rowOff>
    </xdr:from>
    <xdr:to>
      <xdr:col>15</xdr:col>
      <xdr:colOff>438150</xdr:colOff>
      <xdr:row>34</xdr:row>
      <xdr:rowOff>438150</xdr:rowOff>
    </xdr:to>
    <xdr:sp>
      <xdr:nvSpPr>
        <xdr:cNvPr id="70" name="AutoShape 72"/>
        <xdr:cNvSpPr>
          <a:spLocks/>
        </xdr:cNvSpPr>
      </xdr:nvSpPr>
      <xdr:spPr>
        <a:xfrm>
          <a:off x="13020675" y="1900237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35</xdr:row>
      <xdr:rowOff>209550</xdr:rowOff>
    </xdr:from>
    <xdr:to>
      <xdr:col>16</xdr:col>
      <xdr:colOff>0</xdr:colOff>
      <xdr:row>35</xdr:row>
      <xdr:rowOff>428625</xdr:rowOff>
    </xdr:to>
    <xdr:sp>
      <xdr:nvSpPr>
        <xdr:cNvPr id="71" name="AutoShape 73"/>
        <xdr:cNvSpPr>
          <a:spLocks/>
        </xdr:cNvSpPr>
      </xdr:nvSpPr>
      <xdr:spPr>
        <a:xfrm>
          <a:off x="13039725" y="20164425"/>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36</xdr:row>
      <xdr:rowOff>228600</xdr:rowOff>
    </xdr:from>
    <xdr:to>
      <xdr:col>15</xdr:col>
      <xdr:colOff>438150</xdr:colOff>
      <xdr:row>36</xdr:row>
      <xdr:rowOff>447675</xdr:rowOff>
    </xdr:to>
    <xdr:sp>
      <xdr:nvSpPr>
        <xdr:cNvPr id="72" name="AutoShape 74"/>
        <xdr:cNvSpPr>
          <a:spLocks/>
        </xdr:cNvSpPr>
      </xdr:nvSpPr>
      <xdr:spPr>
        <a:xfrm>
          <a:off x="13020675" y="21355050"/>
          <a:ext cx="361950" cy="21907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66675</xdr:colOff>
      <xdr:row>8</xdr:row>
      <xdr:rowOff>209550</xdr:rowOff>
    </xdr:from>
    <xdr:to>
      <xdr:col>16</xdr:col>
      <xdr:colOff>428625</xdr:colOff>
      <xdr:row>9</xdr:row>
      <xdr:rowOff>152400</xdr:rowOff>
    </xdr:to>
    <xdr:sp>
      <xdr:nvSpPr>
        <xdr:cNvPr id="1" name="AutoShape 67"/>
        <xdr:cNvSpPr>
          <a:spLocks/>
        </xdr:cNvSpPr>
      </xdr:nvSpPr>
      <xdr:spPr>
        <a:xfrm>
          <a:off x="12734925" y="2343150"/>
          <a:ext cx="361950" cy="27622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10</xdr:row>
      <xdr:rowOff>228600</xdr:rowOff>
    </xdr:from>
    <xdr:to>
      <xdr:col>16</xdr:col>
      <xdr:colOff>428625</xdr:colOff>
      <xdr:row>11</xdr:row>
      <xdr:rowOff>171450</xdr:rowOff>
    </xdr:to>
    <xdr:sp>
      <xdr:nvSpPr>
        <xdr:cNvPr id="2" name="AutoShape 68"/>
        <xdr:cNvSpPr>
          <a:spLocks/>
        </xdr:cNvSpPr>
      </xdr:nvSpPr>
      <xdr:spPr>
        <a:xfrm>
          <a:off x="12734925" y="3028950"/>
          <a:ext cx="361950" cy="27622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12</xdr:row>
      <xdr:rowOff>209550</xdr:rowOff>
    </xdr:from>
    <xdr:to>
      <xdr:col>16</xdr:col>
      <xdr:colOff>419100</xdr:colOff>
      <xdr:row>13</xdr:row>
      <xdr:rowOff>152400</xdr:rowOff>
    </xdr:to>
    <xdr:sp>
      <xdr:nvSpPr>
        <xdr:cNvPr id="3" name="AutoShape 69"/>
        <xdr:cNvSpPr>
          <a:spLocks/>
        </xdr:cNvSpPr>
      </xdr:nvSpPr>
      <xdr:spPr>
        <a:xfrm>
          <a:off x="12725400" y="3676650"/>
          <a:ext cx="361950" cy="27622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14</xdr:row>
      <xdr:rowOff>219075</xdr:rowOff>
    </xdr:from>
    <xdr:to>
      <xdr:col>16</xdr:col>
      <xdr:colOff>428625</xdr:colOff>
      <xdr:row>15</xdr:row>
      <xdr:rowOff>161925</xdr:rowOff>
    </xdr:to>
    <xdr:sp>
      <xdr:nvSpPr>
        <xdr:cNvPr id="4" name="AutoShape 70"/>
        <xdr:cNvSpPr>
          <a:spLocks/>
        </xdr:cNvSpPr>
      </xdr:nvSpPr>
      <xdr:spPr>
        <a:xfrm>
          <a:off x="12734925" y="4352925"/>
          <a:ext cx="361950" cy="27622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16</xdr:row>
      <xdr:rowOff>238125</xdr:rowOff>
    </xdr:from>
    <xdr:to>
      <xdr:col>16</xdr:col>
      <xdr:colOff>428625</xdr:colOff>
      <xdr:row>17</xdr:row>
      <xdr:rowOff>180975</xdr:rowOff>
    </xdr:to>
    <xdr:sp>
      <xdr:nvSpPr>
        <xdr:cNvPr id="5" name="AutoShape 71"/>
        <xdr:cNvSpPr>
          <a:spLocks/>
        </xdr:cNvSpPr>
      </xdr:nvSpPr>
      <xdr:spPr>
        <a:xfrm>
          <a:off x="12734925" y="5038725"/>
          <a:ext cx="361950" cy="27622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18</xdr:row>
      <xdr:rowOff>228600</xdr:rowOff>
    </xdr:from>
    <xdr:to>
      <xdr:col>16</xdr:col>
      <xdr:colOff>419100</xdr:colOff>
      <xdr:row>19</xdr:row>
      <xdr:rowOff>171450</xdr:rowOff>
    </xdr:to>
    <xdr:sp>
      <xdr:nvSpPr>
        <xdr:cNvPr id="6" name="AutoShape 72"/>
        <xdr:cNvSpPr>
          <a:spLocks/>
        </xdr:cNvSpPr>
      </xdr:nvSpPr>
      <xdr:spPr>
        <a:xfrm>
          <a:off x="12725400" y="5695950"/>
          <a:ext cx="361950" cy="27622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20</xdr:row>
      <xdr:rowOff>447675</xdr:rowOff>
    </xdr:from>
    <xdr:to>
      <xdr:col>16</xdr:col>
      <xdr:colOff>409575</xdr:colOff>
      <xdr:row>21</xdr:row>
      <xdr:rowOff>123825</xdr:rowOff>
    </xdr:to>
    <xdr:sp>
      <xdr:nvSpPr>
        <xdr:cNvPr id="7" name="AutoShape 80"/>
        <xdr:cNvSpPr>
          <a:spLocks/>
        </xdr:cNvSpPr>
      </xdr:nvSpPr>
      <xdr:spPr>
        <a:xfrm>
          <a:off x="12715875" y="6848475"/>
          <a:ext cx="361950" cy="27622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22</xdr:row>
      <xdr:rowOff>466725</xdr:rowOff>
    </xdr:from>
    <xdr:to>
      <xdr:col>16</xdr:col>
      <xdr:colOff>409575</xdr:colOff>
      <xdr:row>23</xdr:row>
      <xdr:rowOff>142875</xdr:rowOff>
    </xdr:to>
    <xdr:sp>
      <xdr:nvSpPr>
        <xdr:cNvPr id="8" name="AutoShape 81"/>
        <xdr:cNvSpPr>
          <a:spLocks/>
        </xdr:cNvSpPr>
      </xdr:nvSpPr>
      <xdr:spPr>
        <a:xfrm>
          <a:off x="12715875" y="8067675"/>
          <a:ext cx="361950" cy="276225"/>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47"/>
  <sheetViews>
    <sheetView workbookViewId="0" topLeftCell="A49">
      <selection activeCell="A1" sqref="A1:H1"/>
    </sheetView>
  </sheetViews>
  <sheetFormatPr defaultColWidth="9.00390625" defaultRowHeight="13.5"/>
  <cols>
    <col min="1" max="1" width="4.25390625" style="43" customWidth="1"/>
    <col min="2" max="2" width="6.125" style="43" customWidth="1"/>
    <col min="3" max="10" width="10.125" style="43" customWidth="1"/>
    <col min="11" max="16384" width="9.00390625" style="43" customWidth="1"/>
  </cols>
  <sheetData>
    <row r="1" spans="1:14" ht="21" customHeight="1">
      <c r="A1" s="126" t="s">
        <v>209</v>
      </c>
      <c r="B1" s="126"/>
      <c r="C1" s="126"/>
      <c r="D1" s="126"/>
      <c r="E1" s="126"/>
      <c r="F1" s="126"/>
      <c r="G1" s="126"/>
      <c r="H1" s="126"/>
      <c r="I1" s="127" t="s">
        <v>289</v>
      </c>
      <c r="J1" s="127"/>
      <c r="K1" s="45"/>
      <c r="L1" s="45"/>
      <c r="M1" s="45"/>
      <c r="N1" s="45"/>
    </row>
    <row r="2" spans="1:14" ht="14.25" customHeight="1">
      <c r="A2" s="45"/>
      <c r="B2" s="45"/>
      <c r="C2" s="45"/>
      <c r="D2" s="45"/>
      <c r="E2" s="45"/>
      <c r="F2" s="45"/>
      <c r="G2" s="45"/>
      <c r="H2" s="45"/>
      <c r="I2" s="127" t="s">
        <v>288</v>
      </c>
      <c r="J2" s="127"/>
      <c r="K2" s="45"/>
      <c r="L2" s="45"/>
      <c r="M2" s="45"/>
      <c r="N2" s="45"/>
    </row>
    <row r="3" spans="1:14" ht="14.25" customHeight="1">
      <c r="A3" s="45"/>
      <c r="B3" s="45"/>
      <c r="C3" s="45"/>
      <c r="D3" s="45"/>
      <c r="E3" s="45"/>
      <c r="F3" s="45"/>
      <c r="G3" s="45"/>
      <c r="H3" s="45"/>
      <c r="I3" s="45"/>
      <c r="J3" s="45"/>
      <c r="K3" s="45"/>
      <c r="L3" s="45"/>
      <c r="M3" s="45"/>
      <c r="N3" s="45"/>
    </row>
    <row r="4" spans="1:10" ht="27.75" customHeight="1">
      <c r="A4" s="128" t="s">
        <v>208</v>
      </c>
      <c r="B4" s="128"/>
      <c r="C4" s="128"/>
      <c r="D4" s="128"/>
      <c r="E4" s="128"/>
      <c r="F4" s="128"/>
      <c r="G4" s="128"/>
      <c r="H4" s="128"/>
      <c r="I4" s="128"/>
      <c r="J4" s="128"/>
    </row>
    <row r="5" ht="16.5" customHeight="1"/>
    <row r="6" spans="1:15" ht="17.25" customHeight="1">
      <c r="A6" s="131" t="s">
        <v>272</v>
      </c>
      <c r="B6" s="131"/>
      <c r="C6" s="131"/>
      <c r="D6" s="131"/>
      <c r="E6" s="131"/>
      <c r="F6" s="131"/>
      <c r="G6" s="131"/>
      <c r="H6" s="131"/>
      <c r="I6" s="131"/>
      <c r="J6" s="131"/>
      <c r="K6" s="44"/>
      <c r="L6" s="44"/>
      <c r="M6" s="44"/>
      <c r="N6" s="44"/>
      <c r="O6" s="44"/>
    </row>
    <row r="7" spans="2:10" ht="29.25" customHeight="1">
      <c r="B7" s="46" t="s">
        <v>185</v>
      </c>
      <c r="C7" s="128" t="s">
        <v>186</v>
      </c>
      <c r="D7" s="128"/>
      <c r="E7" s="128"/>
      <c r="F7" s="128"/>
      <c r="G7" s="128"/>
      <c r="H7" s="128"/>
      <c r="I7" s="128"/>
      <c r="J7" s="128"/>
    </row>
    <row r="8" spans="2:10" ht="30" customHeight="1">
      <c r="B8" s="46" t="s">
        <v>185</v>
      </c>
      <c r="C8" s="128" t="s">
        <v>187</v>
      </c>
      <c r="D8" s="128"/>
      <c r="E8" s="128"/>
      <c r="F8" s="128"/>
      <c r="G8" s="128"/>
      <c r="H8" s="128"/>
      <c r="I8" s="128"/>
      <c r="J8" s="128"/>
    </row>
    <row r="9" spans="2:10" ht="27.75" customHeight="1">
      <c r="B9" s="46" t="s">
        <v>185</v>
      </c>
      <c r="C9" s="128" t="s">
        <v>188</v>
      </c>
      <c r="D9" s="128"/>
      <c r="E9" s="128"/>
      <c r="F9" s="128"/>
      <c r="G9" s="128"/>
      <c r="H9" s="128"/>
      <c r="I9" s="128"/>
      <c r="J9" s="128"/>
    </row>
    <row r="10" spans="2:10" ht="27.75" customHeight="1">
      <c r="B10" s="46" t="s">
        <v>185</v>
      </c>
      <c r="C10" s="128" t="s">
        <v>189</v>
      </c>
      <c r="D10" s="128"/>
      <c r="E10" s="128"/>
      <c r="F10" s="128"/>
      <c r="G10" s="128"/>
      <c r="H10" s="128"/>
      <c r="I10" s="128"/>
      <c r="J10" s="128"/>
    </row>
    <row r="11" spans="2:10" ht="27.75" customHeight="1">
      <c r="B11" s="46" t="s">
        <v>185</v>
      </c>
      <c r="C11" s="128" t="s">
        <v>190</v>
      </c>
      <c r="D11" s="128"/>
      <c r="E11" s="128"/>
      <c r="F11" s="128"/>
      <c r="G11" s="128"/>
      <c r="H11" s="128"/>
      <c r="I11" s="128"/>
      <c r="J11" s="128"/>
    </row>
    <row r="12" spans="2:10" ht="27.75" customHeight="1">
      <c r="B12" s="46" t="s">
        <v>185</v>
      </c>
      <c r="C12" s="128" t="s">
        <v>286</v>
      </c>
      <c r="D12" s="128"/>
      <c r="E12" s="128"/>
      <c r="F12" s="128"/>
      <c r="G12" s="128"/>
      <c r="H12" s="128"/>
      <c r="I12" s="128"/>
      <c r="J12" s="128"/>
    </row>
    <row r="14" spans="1:15" ht="17.25" customHeight="1">
      <c r="A14" s="131" t="s">
        <v>273</v>
      </c>
      <c r="B14" s="131"/>
      <c r="C14" s="131"/>
      <c r="D14" s="131"/>
      <c r="E14" s="131"/>
      <c r="F14" s="131"/>
      <c r="G14" s="131"/>
      <c r="H14" s="131"/>
      <c r="I14" s="131"/>
      <c r="J14" s="131"/>
      <c r="K14" s="44"/>
      <c r="L14" s="44"/>
      <c r="M14" s="44"/>
      <c r="N14" s="44"/>
      <c r="O14" s="44"/>
    </row>
    <row r="15" spans="2:10" s="47" customFormat="1" ht="14.25">
      <c r="B15" s="129" t="s">
        <v>274</v>
      </c>
      <c r="C15" s="129"/>
      <c r="D15" s="129"/>
      <c r="E15" s="129"/>
      <c r="F15" s="129"/>
      <c r="G15" s="129"/>
      <c r="H15" s="129"/>
      <c r="I15" s="129"/>
      <c r="J15" s="129"/>
    </row>
    <row r="16" spans="2:10" ht="30" customHeight="1">
      <c r="B16" s="46" t="s">
        <v>185</v>
      </c>
      <c r="C16" s="128" t="s">
        <v>206</v>
      </c>
      <c r="D16" s="128"/>
      <c r="E16" s="128"/>
      <c r="F16" s="128"/>
      <c r="G16" s="128"/>
      <c r="H16" s="128"/>
      <c r="I16" s="128"/>
      <c r="J16" s="128"/>
    </row>
    <row r="17" spans="2:10" ht="42.75" customHeight="1">
      <c r="B17" s="46" t="s">
        <v>185</v>
      </c>
      <c r="C17" s="128" t="s">
        <v>191</v>
      </c>
      <c r="D17" s="128"/>
      <c r="E17" s="128"/>
      <c r="F17" s="128"/>
      <c r="G17" s="128"/>
      <c r="H17" s="128"/>
      <c r="I17" s="128"/>
      <c r="J17" s="128"/>
    </row>
    <row r="18" spans="2:10" ht="27.75" customHeight="1">
      <c r="B18" s="46" t="s">
        <v>185</v>
      </c>
      <c r="C18" s="128" t="s">
        <v>192</v>
      </c>
      <c r="D18" s="128"/>
      <c r="E18" s="128"/>
      <c r="F18" s="128"/>
      <c r="G18" s="128"/>
      <c r="H18" s="128"/>
      <c r="I18" s="128"/>
      <c r="J18" s="128"/>
    </row>
    <row r="19" spans="2:10" s="47" customFormat="1" ht="14.25">
      <c r="B19" s="129" t="s">
        <v>193</v>
      </c>
      <c r="C19" s="129"/>
      <c r="D19" s="129"/>
      <c r="E19" s="129"/>
      <c r="F19" s="129"/>
      <c r="G19" s="129"/>
      <c r="H19" s="129"/>
      <c r="I19" s="129"/>
      <c r="J19" s="129"/>
    </row>
    <row r="20" spans="2:10" ht="56.25" customHeight="1">
      <c r="B20" s="46" t="s">
        <v>185</v>
      </c>
      <c r="C20" s="128" t="s">
        <v>194</v>
      </c>
      <c r="D20" s="128"/>
      <c r="E20" s="128"/>
      <c r="F20" s="128"/>
      <c r="G20" s="128"/>
      <c r="H20" s="128"/>
      <c r="I20" s="128"/>
      <c r="J20" s="128"/>
    </row>
    <row r="21" spans="2:10" s="47" customFormat="1" ht="14.25">
      <c r="B21" s="129" t="s">
        <v>275</v>
      </c>
      <c r="C21" s="129"/>
      <c r="D21" s="129"/>
      <c r="E21" s="129"/>
      <c r="F21" s="129"/>
      <c r="G21" s="129"/>
      <c r="H21" s="129"/>
      <c r="I21" s="129"/>
      <c r="J21" s="129"/>
    </row>
    <row r="22" spans="2:10" ht="54" customHeight="1">
      <c r="B22" s="46" t="s">
        <v>185</v>
      </c>
      <c r="C22" s="128" t="s">
        <v>195</v>
      </c>
      <c r="D22" s="128"/>
      <c r="E22" s="128"/>
      <c r="F22" s="128"/>
      <c r="G22" s="128"/>
      <c r="H22" s="128"/>
      <c r="I22" s="128"/>
      <c r="J22" s="128"/>
    </row>
    <row r="23" spans="2:10" ht="27.75" customHeight="1">
      <c r="B23" s="46" t="s">
        <v>185</v>
      </c>
      <c r="C23" s="128" t="s">
        <v>196</v>
      </c>
      <c r="D23" s="128"/>
      <c r="E23" s="128"/>
      <c r="F23" s="128"/>
      <c r="G23" s="128"/>
      <c r="H23" s="128"/>
      <c r="I23" s="128"/>
      <c r="J23" s="128"/>
    </row>
    <row r="24" spans="2:10" ht="59.25" customHeight="1">
      <c r="B24" s="46" t="s">
        <v>185</v>
      </c>
      <c r="C24" s="128" t="s">
        <v>271</v>
      </c>
      <c r="D24" s="128"/>
      <c r="E24" s="128"/>
      <c r="F24" s="128"/>
      <c r="G24" s="128"/>
      <c r="H24" s="128"/>
      <c r="I24" s="128"/>
      <c r="J24" s="128"/>
    </row>
    <row r="25" spans="2:10" ht="27.75" customHeight="1">
      <c r="B25" s="46" t="s">
        <v>185</v>
      </c>
      <c r="C25" s="128" t="s">
        <v>197</v>
      </c>
      <c r="D25" s="128"/>
      <c r="E25" s="128"/>
      <c r="F25" s="128"/>
      <c r="G25" s="128"/>
      <c r="H25" s="128"/>
      <c r="I25" s="128"/>
      <c r="J25" s="128"/>
    </row>
    <row r="26" spans="2:10" s="47" customFormat="1" ht="14.25">
      <c r="B26" s="129" t="s">
        <v>276</v>
      </c>
      <c r="C26" s="129"/>
      <c r="D26" s="129"/>
      <c r="E26" s="129"/>
      <c r="F26" s="129"/>
      <c r="G26" s="129"/>
      <c r="H26" s="129"/>
      <c r="I26" s="129"/>
      <c r="J26" s="129"/>
    </row>
    <row r="27" spans="3:10" ht="47.25" customHeight="1">
      <c r="C27" s="128" t="s">
        <v>263</v>
      </c>
      <c r="D27" s="128"/>
      <c r="E27" s="128"/>
      <c r="F27" s="128"/>
      <c r="G27" s="128"/>
      <c r="H27" s="128"/>
      <c r="I27" s="128"/>
      <c r="J27" s="128"/>
    </row>
    <row r="28" spans="2:10" ht="48" customHeight="1">
      <c r="B28" s="46" t="s">
        <v>185</v>
      </c>
      <c r="C28" s="128" t="s">
        <v>264</v>
      </c>
      <c r="D28" s="128"/>
      <c r="E28" s="128"/>
      <c r="F28" s="128"/>
      <c r="G28" s="128"/>
      <c r="H28" s="128"/>
      <c r="I28" s="128"/>
      <c r="J28" s="128"/>
    </row>
    <row r="29" spans="2:10" ht="48" customHeight="1">
      <c r="B29" s="46" t="s">
        <v>185</v>
      </c>
      <c r="C29" s="128" t="s">
        <v>287</v>
      </c>
      <c r="D29" s="128"/>
      <c r="E29" s="128"/>
      <c r="F29" s="128"/>
      <c r="G29" s="128"/>
      <c r="H29" s="128"/>
      <c r="I29" s="128"/>
      <c r="J29" s="128"/>
    </row>
    <row r="31" spans="1:15" ht="17.25" customHeight="1">
      <c r="A31" s="131" t="s">
        <v>277</v>
      </c>
      <c r="B31" s="131"/>
      <c r="C31" s="131"/>
      <c r="D31" s="131"/>
      <c r="E31" s="131"/>
      <c r="F31" s="131"/>
      <c r="G31" s="131"/>
      <c r="H31" s="131"/>
      <c r="I31" s="131"/>
      <c r="J31" s="131"/>
      <c r="K31" s="44"/>
      <c r="L31" s="44"/>
      <c r="M31" s="44"/>
      <c r="N31" s="44"/>
      <c r="O31" s="44"/>
    </row>
    <row r="32" spans="2:10" ht="61.5" customHeight="1">
      <c r="B32" s="46" t="s">
        <v>185</v>
      </c>
      <c r="C32" s="128" t="s">
        <v>280</v>
      </c>
      <c r="D32" s="128"/>
      <c r="E32" s="128"/>
      <c r="F32" s="128"/>
      <c r="G32" s="128"/>
      <c r="H32" s="128"/>
      <c r="I32" s="128"/>
      <c r="J32" s="128"/>
    </row>
    <row r="33" spans="2:10" ht="31.5" customHeight="1">
      <c r="B33" s="46" t="s">
        <v>185</v>
      </c>
      <c r="C33" s="128" t="s">
        <v>207</v>
      </c>
      <c r="D33" s="128"/>
      <c r="E33" s="128"/>
      <c r="F33" s="128"/>
      <c r="G33" s="128"/>
      <c r="H33" s="128"/>
      <c r="I33" s="128"/>
      <c r="J33" s="128"/>
    </row>
    <row r="34" spans="2:10" ht="27.75" customHeight="1">
      <c r="B34" s="46" t="s">
        <v>185</v>
      </c>
      <c r="C34" s="128" t="s">
        <v>198</v>
      </c>
      <c r="D34" s="128"/>
      <c r="E34" s="128"/>
      <c r="F34" s="128"/>
      <c r="G34" s="128"/>
      <c r="H34" s="128"/>
      <c r="I34" s="128"/>
      <c r="J34" s="128"/>
    </row>
    <row r="35" spans="2:10" ht="57" customHeight="1">
      <c r="B35" s="46" t="s">
        <v>185</v>
      </c>
      <c r="C35" s="128" t="s">
        <v>199</v>
      </c>
      <c r="D35" s="128"/>
      <c r="E35" s="128"/>
      <c r="F35" s="128"/>
      <c r="G35" s="128"/>
      <c r="H35" s="128"/>
      <c r="I35" s="128"/>
      <c r="J35" s="128"/>
    </row>
    <row r="36" spans="2:10" ht="43.5" customHeight="1">
      <c r="B36" s="46" t="s">
        <v>185</v>
      </c>
      <c r="C36" s="128" t="s">
        <v>200</v>
      </c>
      <c r="D36" s="128"/>
      <c r="E36" s="128"/>
      <c r="F36" s="128"/>
      <c r="G36" s="128"/>
      <c r="H36" s="128"/>
      <c r="I36" s="128"/>
      <c r="J36" s="128"/>
    </row>
    <row r="37" spans="2:10" ht="42.75" customHeight="1">
      <c r="B37" s="46" t="s">
        <v>185</v>
      </c>
      <c r="C37" s="128" t="s">
        <v>201</v>
      </c>
      <c r="D37" s="128"/>
      <c r="E37" s="128"/>
      <c r="F37" s="128"/>
      <c r="G37" s="128"/>
      <c r="H37" s="128"/>
      <c r="I37" s="128"/>
      <c r="J37" s="128"/>
    </row>
    <row r="38" spans="2:10" ht="60.75" customHeight="1">
      <c r="B38" s="46" t="s">
        <v>185</v>
      </c>
      <c r="C38" s="130" t="s">
        <v>279</v>
      </c>
      <c r="D38" s="128"/>
      <c r="E38" s="128"/>
      <c r="F38" s="128"/>
      <c r="G38" s="128"/>
      <c r="H38" s="128"/>
      <c r="I38" s="128"/>
      <c r="J38" s="128"/>
    </row>
    <row r="40" spans="1:15" ht="17.25" customHeight="1">
      <c r="A40" s="131" t="s">
        <v>278</v>
      </c>
      <c r="B40" s="131"/>
      <c r="C40" s="131"/>
      <c r="D40" s="131"/>
      <c r="E40" s="131"/>
      <c r="F40" s="131"/>
      <c r="G40" s="131"/>
      <c r="H40" s="131"/>
      <c r="I40" s="131"/>
      <c r="J40" s="131"/>
      <c r="K40" s="44"/>
      <c r="L40" s="44"/>
      <c r="M40" s="44"/>
      <c r="N40" s="44"/>
      <c r="O40" s="44"/>
    </row>
    <row r="41" spans="2:10" ht="30.75" customHeight="1">
      <c r="B41" s="128" t="s">
        <v>265</v>
      </c>
      <c r="C41" s="128"/>
      <c r="D41" s="128"/>
      <c r="E41" s="128"/>
      <c r="F41" s="128"/>
      <c r="G41" s="128"/>
      <c r="H41" s="128"/>
      <c r="I41" s="128"/>
      <c r="J41" s="128"/>
    </row>
    <row r="42" spans="2:10" ht="27.75" customHeight="1">
      <c r="B42" s="46"/>
      <c r="C42" s="130" t="s">
        <v>202</v>
      </c>
      <c r="D42" s="128"/>
      <c r="E42" s="128"/>
      <c r="F42" s="128"/>
      <c r="G42" s="128"/>
      <c r="H42" s="128"/>
      <c r="I42" s="128"/>
      <c r="J42" s="128"/>
    </row>
    <row r="43" spans="2:10" ht="27.75" customHeight="1">
      <c r="B43" s="46"/>
      <c r="C43" s="130" t="s">
        <v>203</v>
      </c>
      <c r="D43" s="128"/>
      <c r="E43" s="128"/>
      <c r="F43" s="128"/>
      <c r="G43" s="128"/>
      <c r="H43" s="128"/>
      <c r="I43" s="128"/>
      <c r="J43" s="128"/>
    </row>
    <row r="44" spans="2:10" ht="27.75" customHeight="1">
      <c r="B44" s="46"/>
      <c r="C44" s="130" t="s">
        <v>204</v>
      </c>
      <c r="D44" s="128"/>
      <c r="E44" s="128"/>
      <c r="F44" s="128"/>
      <c r="G44" s="128"/>
      <c r="H44" s="128"/>
      <c r="I44" s="128"/>
      <c r="J44" s="128"/>
    </row>
    <row r="45" spans="2:10" ht="27.75" customHeight="1">
      <c r="B45" s="46"/>
      <c r="C45" s="130" t="s">
        <v>205</v>
      </c>
      <c r="D45" s="128"/>
      <c r="E45" s="128"/>
      <c r="F45" s="128"/>
      <c r="G45" s="128"/>
      <c r="H45" s="128"/>
      <c r="I45" s="128"/>
      <c r="J45" s="128"/>
    </row>
    <row r="46" spans="2:10" ht="27.75" customHeight="1">
      <c r="B46" s="46"/>
      <c r="C46" s="130" t="s">
        <v>266</v>
      </c>
      <c r="D46" s="128"/>
      <c r="E46" s="128"/>
      <c r="F46" s="128"/>
      <c r="G46" s="128"/>
      <c r="H46" s="128"/>
      <c r="I46" s="128"/>
      <c r="J46" s="128"/>
    </row>
    <row r="47" spans="2:10" ht="27.75" customHeight="1">
      <c r="B47" s="46"/>
      <c r="C47" s="130" t="s">
        <v>267</v>
      </c>
      <c r="D47" s="130"/>
      <c r="E47" s="130"/>
      <c r="F47" s="130"/>
      <c r="G47" s="130"/>
      <c r="H47" s="130"/>
      <c r="I47" s="130"/>
      <c r="J47" s="130"/>
    </row>
  </sheetData>
  <mergeCells count="43">
    <mergeCell ref="C44:J44"/>
    <mergeCell ref="C45:J45"/>
    <mergeCell ref="C46:J46"/>
    <mergeCell ref="C47:J47"/>
    <mergeCell ref="B15:J15"/>
    <mergeCell ref="A6:J6"/>
    <mergeCell ref="A14:J14"/>
    <mergeCell ref="A4:J4"/>
    <mergeCell ref="C11:J11"/>
    <mergeCell ref="C12:J12"/>
    <mergeCell ref="C7:J7"/>
    <mergeCell ref="C8:J8"/>
    <mergeCell ref="C9:J9"/>
    <mergeCell ref="C38:J38"/>
    <mergeCell ref="A40:J40"/>
    <mergeCell ref="C10:J10"/>
    <mergeCell ref="C34:J34"/>
    <mergeCell ref="C37:J37"/>
    <mergeCell ref="C17:J17"/>
    <mergeCell ref="C18:J18"/>
    <mergeCell ref="C25:J25"/>
    <mergeCell ref="C32:J32"/>
    <mergeCell ref="C16:J16"/>
    <mergeCell ref="C24:J24"/>
    <mergeCell ref="C29:J29"/>
    <mergeCell ref="C43:J43"/>
    <mergeCell ref="C42:J42"/>
    <mergeCell ref="B26:J26"/>
    <mergeCell ref="C27:J27"/>
    <mergeCell ref="C28:J28"/>
    <mergeCell ref="A31:J31"/>
    <mergeCell ref="C36:J36"/>
    <mergeCell ref="C33:J33"/>
    <mergeCell ref="A1:H1"/>
    <mergeCell ref="I1:J1"/>
    <mergeCell ref="I2:J2"/>
    <mergeCell ref="B41:J41"/>
    <mergeCell ref="B19:J19"/>
    <mergeCell ref="C20:J20"/>
    <mergeCell ref="B21:J21"/>
    <mergeCell ref="C35:J35"/>
    <mergeCell ref="C22:J22"/>
    <mergeCell ref="C23:J23"/>
  </mergeCells>
  <printOptions/>
  <pageMargins left="0.5905511811023623" right="0.5905511811023623" top="0.7874015748031497" bottom="0.7874015748031497" header="0.5118110236220472" footer="0.31496062992125984"/>
  <pageSetup orientation="portrait" paperSize="9" r:id="rId1"/>
  <headerFooter alignWithMargins="0">
    <oddFooter>&amp;L市町村合併点検シート
（関西の市町村合併と自治体自立研究会）&amp;C&amp;A&amp;R&amp;P　/　&amp;N</oddFooter>
  </headerFooter>
</worksheet>
</file>

<file path=xl/worksheets/sheet2.xml><?xml version="1.0" encoding="utf-8"?>
<worksheet xmlns="http://schemas.openxmlformats.org/spreadsheetml/2006/main" xmlns:r="http://schemas.openxmlformats.org/officeDocument/2006/relationships">
  <dimension ref="A1:U17"/>
  <sheetViews>
    <sheetView tabSelected="1" zoomScaleSheetLayoutView="50" workbookViewId="0" topLeftCell="A1">
      <pane xSplit="5" ySplit="7" topLeftCell="F8" activePane="bottomRight" state="frozen"/>
      <selection pane="topLeft" activeCell="A1" sqref="A1"/>
      <selection pane="topRight" activeCell="F1" sqref="F1"/>
      <selection pane="bottomLeft" activeCell="A8" sqref="A8"/>
      <selection pane="bottomRight" activeCell="B1" sqref="B1:D1"/>
    </sheetView>
  </sheetViews>
  <sheetFormatPr defaultColWidth="9.00390625" defaultRowHeight="13.5"/>
  <cols>
    <col min="1" max="1" width="3.125" style="3" customWidth="1"/>
    <col min="2" max="2" width="13.00390625" style="4" bestFit="1" customWidth="1"/>
    <col min="3" max="3" width="11.375" style="0" customWidth="1"/>
    <col min="4" max="4" width="22.375" style="0" bestFit="1" customWidth="1"/>
    <col min="5" max="5" width="12.375" style="9" customWidth="1"/>
    <col min="6" max="6" width="5.625" style="5" bestFit="1" customWidth="1"/>
    <col min="7" max="7" width="15.875" style="0" customWidth="1"/>
    <col min="8" max="8" width="5.625" style="0" bestFit="1" customWidth="1"/>
    <col min="9" max="9" width="15.875" style="0" customWidth="1"/>
    <col min="10" max="10" width="5.625" style="0" bestFit="1" customWidth="1"/>
    <col min="11" max="11" width="15.875" style="0" customWidth="1"/>
    <col min="12" max="12" width="5.625" style="0" bestFit="1" customWidth="1"/>
    <col min="13" max="13" width="15.875" style="0" customWidth="1"/>
    <col min="14" max="14" width="5.625" style="0" bestFit="1" customWidth="1"/>
    <col min="15" max="15" width="15.875" style="0" customWidth="1"/>
    <col min="16" max="16" width="6.00390625" style="0" customWidth="1"/>
    <col min="17" max="17" width="6.00390625" style="0" bestFit="1" customWidth="1"/>
    <col min="18" max="18" width="20.625" style="0" customWidth="1"/>
    <col min="19" max="19" width="13.25390625" style="0" customWidth="1"/>
    <col min="20" max="20" width="9.50390625" style="0" customWidth="1"/>
    <col min="21" max="21" width="12.50390625" style="0" customWidth="1"/>
  </cols>
  <sheetData>
    <row r="1" spans="2:21" ht="21" customHeight="1">
      <c r="B1" s="171" t="s">
        <v>91</v>
      </c>
      <c r="C1" s="172"/>
      <c r="D1" s="172"/>
      <c r="E1" s="33" t="s">
        <v>169</v>
      </c>
      <c r="F1" s="7"/>
      <c r="G1" s="17" t="s">
        <v>168</v>
      </c>
      <c r="H1" s="182" t="s">
        <v>170</v>
      </c>
      <c r="I1" s="182"/>
      <c r="J1" s="182"/>
      <c r="K1" s="182"/>
      <c r="L1" s="182"/>
      <c r="M1" s="182"/>
      <c r="N1" s="182"/>
      <c r="O1" s="182"/>
      <c r="P1" s="13"/>
      <c r="Q1" s="6"/>
      <c r="R1" s="6"/>
      <c r="S1" s="6"/>
      <c r="T1" s="173" t="str">
        <f>IF(D2="","",D2)</f>
        <v>有田川町</v>
      </c>
      <c r="U1" s="173"/>
    </row>
    <row r="2" spans="2:21" ht="21" customHeight="1" thickBot="1">
      <c r="B2" s="118" t="s">
        <v>92</v>
      </c>
      <c r="C2" s="119"/>
      <c r="D2" s="169" t="s">
        <v>290</v>
      </c>
      <c r="E2" s="170"/>
      <c r="F2" s="7"/>
      <c r="G2" s="17" t="s">
        <v>171</v>
      </c>
      <c r="H2" s="182" t="s">
        <v>281</v>
      </c>
      <c r="I2" s="182"/>
      <c r="J2" s="182"/>
      <c r="K2" s="182"/>
      <c r="L2" s="182"/>
      <c r="M2" s="182"/>
      <c r="N2" s="182"/>
      <c r="O2" s="182"/>
      <c r="P2" s="13"/>
      <c r="Q2" s="6"/>
      <c r="R2" s="6"/>
      <c r="S2" s="6"/>
      <c r="T2" s="6"/>
      <c r="U2" s="6"/>
    </row>
    <row r="3" spans="2:21" ht="21" customHeight="1">
      <c r="B3" s="16"/>
      <c r="C3" s="16"/>
      <c r="D3" s="12"/>
      <c r="E3" s="15"/>
      <c r="F3" s="7"/>
      <c r="G3" s="17" t="s">
        <v>172</v>
      </c>
      <c r="H3" s="182" t="s">
        <v>225</v>
      </c>
      <c r="I3" s="182"/>
      <c r="J3" s="182"/>
      <c r="K3" s="182"/>
      <c r="L3" s="182"/>
      <c r="M3" s="182"/>
      <c r="N3" s="182"/>
      <c r="O3" s="182"/>
      <c r="P3" s="13"/>
      <c r="Q3" s="6"/>
      <c r="R3" s="6"/>
      <c r="S3" s="6"/>
      <c r="T3" s="6"/>
      <c r="U3" s="6"/>
    </row>
    <row r="4" spans="5:21" ht="21" customHeight="1">
      <c r="E4" s="14"/>
      <c r="F4" s="14"/>
      <c r="G4" s="17" t="s">
        <v>173</v>
      </c>
      <c r="H4" s="182" t="s">
        <v>285</v>
      </c>
      <c r="I4" s="182"/>
      <c r="J4" s="182"/>
      <c r="K4" s="182"/>
      <c r="L4" s="182"/>
      <c r="M4" s="182"/>
      <c r="N4" s="182"/>
      <c r="O4" s="182"/>
      <c r="P4" s="13"/>
      <c r="Q4" s="6"/>
      <c r="R4" s="6"/>
      <c r="S4" s="6"/>
      <c r="T4" s="6"/>
      <c r="U4" s="6"/>
    </row>
    <row r="5" spans="7:21" ht="14.25" customHeight="1" thickBot="1">
      <c r="G5" s="6"/>
      <c r="H5" s="6"/>
      <c r="I5" s="6"/>
      <c r="J5" s="6"/>
      <c r="K5" s="6"/>
      <c r="L5" s="6"/>
      <c r="M5" s="6"/>
      <c r="N5" s="6"/>
      <c r="O5" s="6"/>
      <c r="P5" s="6"/>
      <c r="Q5" s="6"/>
      <c r="R5" s="6"/>
      <c r="S5" s="6"/>
      <c r="T5" s="6"/>
      <c r="U5" s="6"/>
    </row>
    <row r="6" spans="1:21" ht="21.75" customHeight="1">
      <c r="A6" s="138" t="s">
        <v>116</v>
      </c>
      <c r="B6" s="139"/>
      <c r="C6" s="139"/>
      <c r="D6" s="139"/>
      <c r="E6" s="111" t="s">
        <v>113</v>
      </c>
      <c r="F6" s="106" t="s">
        <v>114</v>
      </c>
      <c r="G6" s="103"/>
      <c r="H6" s="103"/>
      <c r="I6" s="103"/>
      <c r="J6" s="103"/>
      <c r="K6" s="103"/>
      <c r="L6" s="103"/>
      <c r="M6" s="103"/>
      <c r="N6" s="103"/>
      <c r="O6" s="137"/>
      <c r="P6" s="8"/>
      <c r="Q6" s="183" t="s">
        <v>115</v>
      </c>
      <c r="R6" s="184"/>
      <c r="S6" s="184"/>
      <c r="T6" s="184"/>
      <c r="U6" s="185"/>
    </row>
    <row r="7" spans="1:21" ht="27.75" customHeight="1" thickBot="1">
      <c r="A7" s="140"/>
      <c r="B7" s="141"/>
      <c r="C7" s="141"/>
      <c r="D7" s="141"/>
      <c r="E7" s="112"/>
      <c r="F7" s="50" t="s">
        <v>152</v>
      </c>
      <c r="G7" s="84" t="s">
        <v>291</v>
      </c>
      <c r="H7" s="49" t="s">
        <v>152</v>
      </c>
      <c r="I7" s="84" t="s">
        <v>292</v>
      </c>
      <c r="J7" s="49" t="s">
        <v>152</v>
      </c>
      <c r="K7" s="84" t="s">
        <v>293</v>
      </c>
      <c r="L7" s="49" t="s">
        <v>152</v>
      </c>
      <c r="M7" s="24"/>
      <c r="N7" s="49" t="s">
        <v>152</v>
      </c>
      <c r="O7" s="31"/>
      <c r="Q7" s="32" t="s">
        <v>155</v>
      </c>
      <c r="R7" s="142" t="str">
        <f>IF(D2="","",D2)</f>
        <v>有田川町</v>
      </c>
      <c r="S7" s="142"/>
      <c r="T7" s="142"/>
      <c r="U7" s="143"/>
    </row>
    <row r="8" spans="1:21" ht="314.25" customHeight="1">
      <c r="A8" s="148" t="s">
        <v>167</v>
      </c>
      <c r="B8" s="113" t="s">
        <v>165</v>
      </c>
      <c r="C8" s="107"/>
      <c r="D8" s="107"/>
      <c r="E8" s="107"/>
      <c r="F8" s="108" t="s">
        <v>0</v>
      </c>
      <c r="G8" s="109"/>
      <c r="H8" s="109"/>
      <c r="I8" s="109"/>
      <c r="J8" s="109"/>
      <c r="K8" s="109"/>
      <c r="L8" s="109"/>
      <c r="M8" s="109"/>
      <c r="N8" s="109"/>
      <c r="O8" s="110"/>
      <c r="Q8" s="174" t="s">
        <v>234</v>
      </c>
      <c r="R8" s="176" t="s">
        <v>319</v>
      </c>
      <c r="S8" s="177"/>
      <c r="T8" s="177"/>
      <c r="U8" s="178"/>
    </row>
    <row r="9" spans="1:21" ht="29.25" customHeight="1">
      <c r="A9" s="149"/>
      <c r="B9" s="151" t="s">
        <v>166</v>
      </c>
      <c r="C9" s="152"/>
      <c r="D9" s="152"/>
      <c r="E9" s="152"/>
      <c r="F9" s="155" t="s">
        <v>294</v>
      </c>
      <c r="G9" s="156"/>
      <c r="H9" s="156"/>
      <c r="I9" s="156"/>
      <c r="J9" s="156"/>
      <c r="K9" s="156"/>
      <c r="L9" s="156"/>
      <c r="M9" s="156"/>
      <c r="N9" s="156"/>
      <c r="O9" s="157"/>
      <c r="Q9" s="175"/>
      <c r="R9" s="179"/>
      <c r="S9" s="180"/>
      <c r="T9" s="180"/>
      <c r="U9" s="181"/>
    </row>
    <row r="10" spans="1:21" ht="29.25" customHeight="1" thickBot="1">
      <c r="A10" s="150"/>
      <c r="B10" s="153" t="s">
        <v>157</v>
      </c>
      <c r="C10" s="154"/>
      <c r="D10" s="154"/>
      <c r="E10" s="154"/>
      <c r="F10" s="158" t="s">
        <v>1</v>
      </c>
      <c r="G10" s="159"/>
      <c r="H10" s="159"/>
      <c r="I10" s="159"/>
      <c r="J10" s="159"/>
      <c r="K10" s="159"/>
      <c r="L10" s="159"/>
      <c r="M10" s="159"/>
      <c r="N10" s="159"/>
      <c r="O10" s="160"/>
      <c r="P10" s="6"/>
      <c r="Q10" s="175"/>
      <c r="R10" s="179"/>
      <c r="S10" s="180"/>
      <c r="T10" s="180"/>
      <c r="U10" s="181"/>
    </row>
    <row r="11" spans="1:21" ht="27" customHeight="1">
      <c r="A11" s="148" t="s">
        <v>163</v>
      </c>
      <c r="B11" s="163" t="s">
        <v>143</v>
      </c>
      <c r="C11" s="166" t="s">
        <v>236</v>
      </c>
      <c r="D11" s="167"/>
      <c r="E11" s="168"/>
      <c r="F11" s="104"/>
      <c r="G11" s="122"/>
      <c r="H11" s="122"/>
      <c r="I11" s="122"/>
      <c r="J11" s="122"/>
      <c r="K11" s="122"/>
      <c r="L11" s="122"/>
      <c r="M11" s="122"/>
      <c r="N11" s="122"/>
      <c r="O11" s="123"/>
      <c r="P11" s="12"/>
      <c r="Q11" s="20" t="s">
        <v>231</v>
      </c>
      <c r="R11" s="65">
        <f>IF(SUM(F11:O11)=0,"",SUM(F11:O11))</f>
      </c>
      <c r="S11" s="48" t="s">
        <v>233</v>
      </c>
      <c r="T11" s="125">
        <v>28640</v>
      </c>
      <c r="U11" s="120"/>
    </row>
    <row r="12" spans="1:21" ht="27" customHeight="1">
      <c r="A12" s="149"/>
      <c r="B12" s="164"/>
      <c r="C12" s="161" t="s">
        <v>295</v>
      </c>
      <c r="D12" s="162"/>
      <c r="E12" s="10" t="s">
        <v>112</v>
      </c>
      <c r="F12" s="105">
        <v>15402</v>
      </c>
      <c r="G12" s="124"/>
      <c r="H12" s="124">
        <v>9469</v>
      </c>
      <c r="I12" s="124"/>
      <c r="J12" s="124">
        <v>4855</v>
      </c>
      <c r="K12" s="124"/>
      <c r="L12" s="144"/>
      <c r="M12" s="144"/>
      <c r="N12" s="144"/>
      <c r="O12" s="145"/>
      <c r="P12" s="12"/>
      <c r="Q12" s="21" t="s">
        <v>232</v>
      </c>
      <c r="R12" s="102" t="s">
        <v>320</v>
      </c>
      <c r="S12" s="132"/>
      <c r="T12" s="133"/>
      <c r="U12" s="134"/>
    </row>
    <row r="13" spans="1:21" ht="27" customHeight="1" thickBot="1">
      <c r="A13" s="150"/>
      <c r="B13" s="165"/>
      <c r="C13" s="117" t="s">
        <v>237</v>
      </c>
      <c r="D13" s="114"/>
      <c r="E13" s="11" t="s">
        <v>112</v>
      </c>
      <c r="F13" s="115">
        <v>36.37</v>
      </c>
      <c r="G13" s="116"/>
      <c r="H13" s="116">
        <v>119.44</v>
      </c>
      <c r="I13" s="116"/>
      <c r="J13" s="116">
        <v>195.96</v>
      </c>
      <c r="K13" s="116"/>
      <c r="L13" s="146"/>
      <c r="M13" s="146"/>
      <c r="N13" s="146"/>
      <c r="O13" s="147"/>
      <c r="P13" s="6"/>
      <c r="Q13" s="22" t="s">
        <v>232</v>
      </c>
      <c r="R13" s="98">
        <f>IF(SUM(F13:O13)=0,"",SUM(F13:O13))</f>
        <v>351.77</v>
      </c>
      <c r="S13" s="135"/>
      <c r="T13" s="136"/>
      <c r="U13" s="121"/>
    </row>
    <row r="14" ht="13.5">
      <c r="P14" s="6"/>
    </row>
    <row r="15" ht="13.5">
      <c r="P15" s="6"/>
    </row>
    <row r="16" ht="13.5">
      <c r="P16" s="6"/>
    </row>
    <row r="17" ht="13.5">
      <c r="P17" s="6"/>
    </row>
  </sheetData>
  <mergeCells count="44">
    <mergeCell ref="D2:E2"/>
    <mergeCell ref="B1:D1"/>
    <mergeCell ref="T1:U1"/>
    <mergeCell ref="Q8:Q10"/>
    <mergeCell ref="R8:U10"/>
    <mergeCell ref="H1:O1"/>
    <mergeCell ref="H2:O2"/>
    <mergeCell ref="H3:O3"/>
    <mergeCell ref="H4:O4"/>
    <mergeCell ref="Q6:U6"/>
    <mergeCell ref="C12:D12"/>
    <mergeCell ref="A11:A13"/>
    <mergeCell ref="B11:B13"/>
    <mergeCell ref="C11:E11"/>
    <mergeCell ref="B9:E9"/>
    <mergeCell ref="B10:E10"/>
    <mergeCell ref="F9:O9"/>
    <mergeCell ref="F10:O10"/>
    <mergeCell ref="A6:D7"/>
    <mergeCell ref="R7:U7"/>
    <mergeCell ref="H13:I13"/>
    <mergeCell ref="L12:M12"/>
    <mergeCell ref="N12:O12"/>
    <mergeCell ref="J13:K13"/>
    <mergeCell ref="L13:M13"/>
    <mergeCell ref="N13:O13"/>
    <mergeCell ref="H11:I11"/>
    <mergeCell ref="A8:A10"/>
    <mergeCell ref="H12:I12"/>
    <mergeCell ref="B2:C2"/>
    <mergeCell ref="F13:G13"/>
    <mergeCell ref="C13:D13"/>
    <mergeCell ref="E6:E7"/>
    <mergeCell ref="B8:E8"/>
    <mergeCell ref="F8:O8"/>
    <mergeCell ref="F11:G11"/>
    <mergeCell ref="F12:G12"/>
    <mergeCell ref="F6:O6"/>
    <mergeCell ref="S12:U13"/>
    <mergeCell ref="J11:K11"/>
    <mergeCell ref="L11:M11"/>
    <mergeCell ref="N11:O11"/>
    <mergeCell ref="J12:K12"/>
    <mergeCell ref="T11:U11"/>
  </mergeCells>
  <printOptions/>
  <pageMargins left="0.7874015748031497" right="0.1968503937007874" top="0.5118110236220472" bottom="0.5118110236220472" header="0.3937007874015748" footer="0.31496062992125984"/>
  <pageSetup horizontalDpi="300" verticalDpi="300" orientation="landscape" paperSize="8" scale="80" r:id="rId2"/>
  <headerFooter alignWithMargins="0">
    <oddFooter>&amp;L市町村合併点検シート（関西の市町村合併と自治体自立研究会）&amp;C&amp;F　/　&amp;A&amp;R&amp;P　/　&amp;N</oddFooter>
  </headerFooter>
  <drawing r:id="rId1"/>
</worksheet>
</file>

<file path=xl/worksheets/sheet3.xml><?xml version="1.0" encoding="utf-8"?>
<worksheet xmlns="http://schemas.openxmlformats.org/spreadsheetml/2006/main" xmlns:r="http://schemas.openxmlformats.org/officeDocument/2006/relationships">
  <dimension ref="A1:U35"/>
  <sheetViews>
    <sheetView zoomScaleSheetLayoutView="75" workbookViewId="0" topLeftCell="A1">
      <pane xSplit="5" ySplit="7" topLeftCell="F8" activePane="bottomRight" state="frozen"/>
      <selection pane="topLeft" activeCell="A1" sqref="A1"/>
      <selection pane="topRight" activeCell="F1" sqref="F1"/>
      <selection pane="bottomLeft" activeCell="A8" sqref="A8"/>
      <selection pane="bottomRight" activeCell="B1" sqref="B1:D1"/>
    </sheetView>
  </sheetViews>
  <sheetFormatPr defaultColWidth="9.00390625" defaultRowHeight="13.5"/>
  <cols>
    <col min="1" max="1" width="3.125" style="3" customWidth="1"/>
    <col min="2" max="2" width="13.00390625" style="4" bestFit="1" customWidth="1"/>
    <col min="3" max="3" width="11.375" style="0" customWidth="1"/>
    <col min="4" max="4" width="22.375" style="0" bestFit="1" customWidth="1"/>
    <col min="5" max="5" width="12.375" style="9" customWidth="1"/>
    <col min="6" max="6" width="5.625" style="5" bestFit="1" customWidth="1"/>
    <col min="7" max="7" width="15.875" style="0" customWidth="1"/>
    <col min="8" max="8" width="5.625" style="0" bestFit="1" customWidth="1"/>
    <col min="9" max="9" width="15.875" style="0" customWidth="1"/>
    <col min="10" max="10" width="5.625" style="0" bestFit="1" customWidth="1"/>
    <col min="11" max="11" width="15.875" style="0" customWidth="1"/>
    <col min="12" max="12" width="5.625" style="0" bestFit="1" customWidth="1"/>
    <col min="13" max="13" width="15.875" style="0" customWidth="1"/>
    <col min="14" max="14" width="5.625" style="0" bestFit="1" customWidth="1"/>
    <col min="15" max="15" width="15.875" style="0" customWidth="1"/>
    <col min="16" max="16" width="6.00390625" style="0" customWidth="1"/>
    <col min="17" max="17" width="6.00390625" style="0" bestFit="1" customWidth="1"/>
    <col min="18" max="18" width="20.625" style="0" customWidth="1"/>
    <col min="19" max="19" width="13.25390625" style="0" customWidth="1"/>
    <col min="20" max="20" width="9.50390625" style="0" customWidth="1"/>
    <col min="21" max="21" width="12.50390625" style="0" customWidth="1"/>
  </cols>
  <sheetData>
    <row r="1" spans="2:21" ht="21" customHeight="1">
      <c r="B1" s="171" t="s">
        <v>91</v>
      </c>
      <c r="C1" s="172"/>
      <c r="D1" s="172"/>
      <c r="E1" s="33" t="s">
        <v>183</v>
      </c>
      <c r="F1" s="7"/>
      <c r="G1" s="17" t="s">
        <v>168</v>
      </c>
      <c r="H1" s="182" t="s">
        <v>170</v>
      </c>
      <c r="I1" s="182"/>
      <c r="J1" s="182"/>
      <c r="K1" s="182"/>
      <c r="L1" s="182"/>
      <c r="M1" s="182"/>
      <c r="N1" s="182"/>
      <c r="O1" s="182"/>
      <c r="P1" s="13"/>
      <c r="Q1" s="6"/>
      <c r="R1" s="6"/>
      <c r="S1" s="6"/>
      <c r="T1" s="173" t="str">
        <f>D2</f>
        <v>有田川町</v>
      </c>
      <c r="U1" s="173"/>
    </row>
    <row r="2" spans="2:21" ht="21" customHeight="1" thickBot="1">
      <c r="B2" s="118" t="s">
        <v>92</v>
      </c>
      <c r="C2" s="119"/>
      <c r="D2" s="169" t="str">
        <f>IF(シート　１!D2:E2="","",シート　１!D2:E2)</f>
        <v>有田川町</v>
      </c>
      <c r="E2" s="170"/>
      <c r="F2" s="7"/>
      <c r="G2" s="17" t="s">
        <v>171</v>
      </c>
      <c r="H2" s="182" t="s">
        <v>281</v>
      </c>
      <c r="I2" s="182"/>
      <c r="J2" s="182"/>
      <c r="K2" s="182"/>
      <c r="L2" s="182"/>
      <c r="M2" s="182"/>
      <c r="N2" s="182"/>
      <c r="O2" s="182"/>
      <c r="P2" s="13"/>
      <c r="Q2" s="6"/>
      <c r="R2" s="6"/>
      <c r="S2" s="6"/>
      <c r="T2" s="6"/>
      <c r="U2" s="6"/>
    </row>
    <row r="3" spans="2:21" ht="21" customHeight="1">
      <c r="B3" s="18"/>
      <c r="C3" s="18"/>
      <c r="D3" s="12"/>
      <c r="E3" s="19"/>
      <c r="F3" s="7"/>
      <c r="G3" s="17" t="s">
        <v>172</v>
      </c>
      <c r="H3" s="182" t="s">
        <v>225</v>
      </c>
      <c r="I3" s="182"/>
      <c r="J3" s="182"/>
      <c r="K3" s="182"/>
      <c r="L3" s="182"/>
      <c r="M3" s="182"/>
      <c r="N3" s="182"/>
      <c r="O3" s="182"/>
      <c r="P3" s="13"/>
      <c r="Q3" s="6"/>
      <c r="R3" s="6"/>
      <c r="S3" s="6"/>
      <c r="T3" s="6"/>
      <c r="U3" s="6"/>
    </row>
    <row r="4" spans="2:21" ht="21" customHeight="1">
      <c r="B4" s="18"/>
      <c r="C4" s="18"/>
      <c r="D4" s="12"/>
      <c r="E4" s="19"/>
      <c r="F4" s="7"/>
      <c r="G4" s="17" t="s">
        <v>173</v>
      </c>
      <c r="H4" s="182" t="s">
        <v>285</v>
      </c>
      <c r="I4" s="182"/>
      <c r="J4" s="182"/>
      <c r="K4" s="182"/>
      <c r="L4" s="182"/>
      <c r="M4" s="182"/>
      <c r="N4" s="182"/>
      <c r="O4" s="182"/>
      <c r="P4" s="13"/>
      <c r="Q4" s="6"/>
      <c r="R4" s="6"/>
      <c r="S4" s="6"/>
      <c r="T4" s="6"/>
      <c r="U4" s="6"/>
    </row>
    <row r="5" ht="14.25" customHeight="1" thickBot="1"/>
    <row r="6" spans="1:21" ht="21.75" customHeight="1">
      <c r="A6" s="138" t="s">
        <v>116</v>
      </c>
      <c r="B6" s="139"/>
      <c r="C6" s="139"/>
      <c r="D6" s="139"/>
      <c r="E6" s="111"/>
      <c r="F6" s="106" t="s">
        <v>114</v>
      </c>
      <c r="G6" s="103"/>
      <c r="H6" s="103"/>
      <c r="I6" s="103"/>
      <c r="J6" s="103"/>
      <c r="K6" s="103"/>
      <c r="L6" s="103"/>
      <c r="M6" s="103"/>
      <c r="N6" s="103"/>
      <c r="O6" s="137"/>
      <c r="P6" s="6"/>
      <c r="Q6" s="183" t="s">
        <v>115</v>
      </c>
      <c r="R6" s="184"/>
      <c r="S6" s="184"/>
      <c r="T6" s="184"/>
      <c r="U6" s="185"/>
    </row>
    <row r="7" spans="1:21" ht="27.75" customHeight="1" thickBot="1">
      <c r="A7" s="140"/>
      <c r="B7" s="141"/>
      <c r="C7" s="141"/>
      <c r="D7" s="141"/>
      <c r="E7" s="112"/>
      <c r="F7" s="50" t="s">
        <v>152</v>
      </c>
      <c r="G7" s="97" t="str">
        <f>IF(シート　１!G7="","",シート　１!G7)</f>
        <v>吉備町</v>
      </c>
      <c r="H7" s="49" t="s">
        <v>152</v>
      </c>
      <c r="I7" s="97" t="str">
        <f>IF(シート　１!I7="","",シート　１!I7)</f>
        <v>金屋町</v>
      </c>
      <c r="J7" s="49" t="s">
        <v>152</v>
      </c>
      <c r="K7" s="97" t="str">
        <f>IF(シート　１!K7="","",シート　１!K7)</f>
        <v>清水町</v>
      </c>
      <c r="L7" s="49" t="s">
        <v>152</v>
      </c>
      <c r="M7" s="57">
        <f>IF(シート　１!M7="","",シート　１!M7)</f>
      </c>
      <c r="N7" s="49" t="s">
        <v>152</v>
      </c>
      <c r="O7" s="64">
        <f>IF(シート　１!O7="","",シート　１!O7)</f>
      </c>
      <c r="P7" s="29"/>
      <c r="Q7" s="23" t="s">
        <v>155</v>
      </c>
      <c r="R7" s="119" t="str">
        <f>IF(D2="","",D2)</f>
        <v>有田川町</v>
      </c>
      <c r="S7" s="119"/>
      <c r="T7" s="119"/>
      <c r="U7" s="230"/>
    </row>
    <row r="8" spans="1:21" ht="92.25" customHeight="1">
      <c r="A8" s="148" t="s">
        <v>164</v>
      </c>
      <c r="B8" s="234" t="s">
        <v>144</v>
      </c>
      <c r="C8" s="225" t="s">
        <v>107</v>
      </c>
      <c r="D8" s="226"/>
      <c r="E8" s="37"/>
      <c r="F8" s="224"/>
      <c r="G8" s="210"/>
      <c r="H8" s="210"/>
      <c r="I8" s="210"/>
      <c r="J8" s="210"/>
      <c r="K8" s="210"/>
      <c r="L8" s="210"/>
      <c r="M8" s="210"/>
      <c r="N8" s="210"/>
      <c r="O8" s="211"/>
      <c r="P8" s="30"/>
      <c r="Q8" s="195" t="s">
        <v>315</v>
      </c>
      <c r="R8" s="196"/>
      <c r="S8" s="196"/>
      <c r="T8" s="196"/>
      <c r="U8" s="197"/>
    </row>
    <row r="9" spans="1:21" ht="92.25" customHeight="1">
      <c r="A9" s="149"/>
      <c r="B9" s="235"/>
      <c r="C9" s="222" t="s">
        <v>159</v>
      </c>
      <c r="D9" s="223"/>
      <c r="E9" s="38"/>
      <c r="F9" s="218"/>
      <c r="G9" s="207"/>
      <c r="H9" s="207"/>
      <c r="I9" s="207"/>
      <c r="J9" s="207"/>
      <c r="K9" s="207"/>
      <c r="L9" s="207"/>
      <c r="M9" s="207"/>
      <c r="N9" s="207"/>
      <c r="O9" s="208"/>
      <c r="Q9" s="186"/>
      <c r="R9" s="187"/>
      <c r="S9" s="187"/>
      <c r="T9" s="187"/>
      <c r="U9" s="188"/>
    </row>
    <row r="10" spans="1:21" ht="92.25" customHeight="1">
      <c r="A10" s="149"/>
      <c r="B10" s="235"/>
      <c r="C10" s="222" t="s">
        <v>160</v>
      </c>
      <c r="D10" s="223"/>
      <c r="E10" s="38"/>
      <c r="F10" s="189" t="s">
        <v>296</v>
      </c>
      <c r="G10" s="212"/>
      <c r="H10" s="207" t="s">
        <v>297</v>
      </c>
      <c r="I10" s="207"/>
      <c r="J10" s="207" t="s">
        <v>301</v>
      </c>
      <c r="K10" s="207"/>
      <c r="L10" s="207"/>
      <c r="M10" s="207"/>
      <c r="N10" s="207"/>
      <c r="O10" s="208"/>
      <c r="Q10" s="186" t="s">
        <v>316</v>
      </c>
      <c r="R10" s="187"/>
      <c r="S10" s="187"/>
      <c r="T10" s="187"/>
      <c r="U10" s="188"/>
    </row>
    <row r="11" spans="1:21" ht="92.25" customHeight="1">
      <c r="A11" s="149"/>
      <c r="B11" s="235"/>
      <c r="C11" s="222" t="s">
        <v>151</v>
      </c>
      <c r="D11" s="223"/>
      <c r="E11" s="38"/>
      <c r="F11" s="216" t="s">
        <v>321</v>
      </c>
      <c r="G11" s="215"/>
      <c r="H11" s="215" t="s">
        <v>298</v>
      </c>
      <c r="I11" s="215"/>
      <c r="J11" s="215" t="s">
        <v>302</v>
      </c>
      <c r="K11" s="215"/>
      <c r="L11" s="207"/>
      <c r="M11" s="207"/>
      <c r="N11" s="207"/>
      <c r="O11" s="208"/>
      <c r="Q11" s="201" t="s">
        <v>322</v>
      </c>
      <c r="R11" s="202"/>
      <c r="S11" s="202"/>
      <c r="T11" s="202"/>
      <c r="U11" s="203"/>
    </row>
    <row r="12" spans="1:21" ht="92.25" customHeight="1">
      <c r="A12" s="149"/>
      <c r="B12" s="235"/>
      <c r="C12" s="222" t="s">
        <v>108</v>
      </c>
      <c r="D12" s="223"/>
      <c r="E12" s="38"/>
      <c r="F12" s="216" t="s">
        <v>299</v>
      </c>
      <c r="G12" s="215"/>
      <c r="H12" s="215" t="s">
        <v>300</v>
      </c>
      <c r="I12" s="215"/>
      <c r="J12" s="215" t="s">
        <v>303</v>
      </c>
      <c r="K12" s="215"/>
      <c r="L12" s="207"/>
      <c r="M12" s="207"/>
      <c r="N12" s="207"/>
      <c r="O12" s="208"/>
      <c r="Q12" s="186"/>
      <c r="R12" s="187"/>
      <c r="S12" s="187"/>
      <c r="T12" s="187"/>
      <c r="U12" s="188"/>
    </row>
    <row r="13" spans="1:21" ht="92.25" customHeight="1">
      <c r="A13" s="149"/>
      <c r="B13" s="235"/>
      <c r="C13" s="222" t="s">
        <v>109</v>
      </c>
      <c r="D13" s="223"/>
      <c r="E13" s="38"/>
      <c r="F13" s="189">
        <v>4</v>
      </c>
      <c r="G13" s="212"/>
      <c r="H13" s="209">
        <v>3</v>
      </c>
      <c r="I13" s="212"/>
      <c r="J13" s="209" t="s">
        <v>330</v>
      </c>
      <c r="K13" s="212"/>
      <c r="L13" s="207"/>
      <c r="M13" s="207"/>
      <c r="N13" s="207"/>
      <c r="O13" s="208"/>
      <c r="Q13" s="201" t="s">
        <v>317</v>
      </c>
      <c r="R13" s="202"/>
      <c r="S13" s="202"/>
      <c r="T13" s="202"/>
      <c r="U13" s="203"/>
    </row>
    <row r="14" spans="1:21" ht="92.25" customHeight="1">
      <c r="A14" s="149"/>
      <c r="B14" s="235"/>
      <c r="C14" s="222" t="s">
        <v>210</v>
      </c>
      <c r="D14" s="223"/>
      <c r="E14" s="38"/>
      <c r="F14" s="218"/>
      <c r="G14" s="207"/>
      <c r="H14" s="207"/>
      <c r="I14" s="207"/>
      <c r="J14" s="207"/>
      <c r="K14" s="207"/>
      <c r="L14" s="207"/>
      <c r="M14" s="207"/>
      <c r="N14" s="207"/>
      <c r="O14" s="208"/>
      <c r="Q14" s="186"/>
      <c r="R14" s="187"/>
      <c r="S14" s="187"/>
      <c r="T14" s="187"/>
      <c r="U14" s="188"/>
    </row>
    <row r="15" spans="1:21" ht="92.25" customHeight="1">
      <c r="A15" s="149"/>
      <c r="B15" s="235"/>
      <c r="C15" s="219" t="s">
        <v>93</v>
      </c>
      <c r="D15" s="1" t="s">
        <v>94</v>
      </c>
      <c r="E15" s="99" t="s">
        <v>323</v>
      </c>
      <c r="F15" s="228" t="s">
        <v>304</v>
      </c>
      <c r="G15" s="229"/>
      <c r="H15" s="217" t="s">
        <v>309</v>
      </c>
      <c r="I15" s="217"/>
      <c r="J15" s="217" t="s">
        <v>312</v>
      </c>
      <c r="K15" s="217"/>
      <c r="L15" s="213" t="s">
        <v>314</v>
      </c>
      <c r="M15" s="214"/>
      <c r="N15" s="207"/>
      <c r="O15" s="208"/>
      <c r="Q15" s="198" t="s">
        <v>324</v>
      </c>
      <c r="R15" s="199"/>
      <c r="S15" s="199"/>
      <c r="T15" s="199"/>
      <c r="U15" s="200"/>
    </row>
    <row r="16" spans="1:21" ht="92.25" customHeight="1">
      <c r="A16" s="149"/>
      <c r="B16" s="235"/>
      <c r="C16" s="220"/>
      <c r="D16" s="1" t="s">
        <v>95</v>
      </c>
      <c r="E16" s="85" t="s">
        <v>306</v>
      </c>
      <c r="F16" s="216" t="s">
        <v>307</v>
      </c>
      <c r="G16" s="215"/>
      <c r="H16" s="227" t="s">
        <v>310</v>
      </c>
      <c r="I16" s="215"/>
      <c r="J16" s="215" t="s">
        <v>313</v>
      </c>
      <c r="K16" s="215"/>
      <c r="L16" s="207"/>
      <c r="M16" s="207"/>
      <c r="N16" s="207"/>
      <c r="O16" s="208"/>
      <c r="Q16" s="189" t="s">
        <v>2</v>
      </c>
      <c r="R16" s="190"/>
      <c r="S16" s="190"/>
      <c r="T16" s="190"/>
      <c r="U16" s="191"/>
    </row>
    <row r="17" spans="1:21" ht="92.25" customHeight="1">
      <c r="A17" s="149"/>
      <c r="B17" s="235"/>
      <c r="C17" s="220"/>
      <c r="D17" s="1" t="s">
        <v>104</v>
      </c>
      <c r="E17" s="85" t="s">
        <v>305</v>
      </c>
      <c r="F17" s="216" t="s">
        <v>308</v>
      </c>
      <c r="G17" s="215"/>
      <c r="H17" s="215" t="s">
        <v>308</v>
      </c>
      <c r="I17" s="215"/>
      <c r="J17" s="215" t="s">
        <v>311</v>
      </c>
      <c r="K17" s="215"/>
      <c r="L17" s="207"/>
      <c r="M17" s="207"/>
      <c r="N17" s="207"/>
      <c r="O17" s="208"/>
      <c r="Q17" s="192" t="s">
        <v>318</v>
      </c>
      <c r="R17" s="193"/>
      <c r="S17" s="193"/>
      <c r="T17" s="193"/>
      <c r="U17" s="194"/>
    </row>
    <row r="18" spans="1:21" ht="92.25" customHeight="1">
      <c r="A18" s="149"/>
      <c r="B18" s="235"/>
      <c r="C18" s="220"/>
      <c r="D18" s="1" t="s">
        <v>96</v>
      </c>
      <c r="E18" s="38"/>
      <c r="F18" s="189" t="s">
        <v>3</v>
      </c>
      <c r="G18" s="190"/>
      <c r="H18" s="190"/>
      <c r="I18" s="190"/>
      <c r="J18" s="190"/>
      <c r="K18" s="212"/>
      <c r="L18" s="207"/>
      <c r="M18" s="207"/>
      <c r="N18" s="207"/>
      <c r="O18" s="208"/>
      <c r="Q18" s="189" t="s">
        <v>4</v>
      </c>
      <c r="R18" s="190"/>
      <c r="S18" s="190"/>
      <c r="T18" s="190"/>
      <c r="U18" s="191"/>
    </row>
    <row r="19" spans="1:21" ht="92.25" customHeight="1">
      <c r="A19" s="149"/>
      <c r="B19" s="235"/>
      <c r="C19" s="220"/>
      <c r="D19" s="1" t="s">
        <v>97</v>
      </c>
      <c r="E19" s="38"/>
      <c r="F19" s="218"/>
      <c r="G19" s="207"/>
      <c r="H19" s="207"/>
      <c r="I19" s="207"/>
      <c r="J19" s="207"/>
      <c r="K19" s="207"/>
      <c r="L19" s="207"/>
      <c r="M19" s="207"/>
      <c r="N19" s="207"/>
      <c r="O19" s="208"/>
      <c r="Q19" s="198" t="s">
        <v>16</v>
      </c>
      <c r="R19" s="199"/>
      <c r="S19" s="199"/>
      <c r="T19" s="199"/>
      <c r="U19" s="200"/>
    </row>
    <row r="20" spans="1:21" ht="92.25" customHeight="1">
      <c r="A20" s="149"/>
      <c r="B20" s="235"/>
      <c r="C20" s="220"/>
      <c r="D20" s="1" t="s">
        <v>98</v>
      </c>
      <c r="E20" s="38"/>
      <c r="F20" s="198" t="s">
        <v>5</v>
      </c>
      <c r="G20" s="214"/>
      <c r="H20" s="213" t="s">
        <v>328</v>
      </c>
      <c r="I20" s="214"/>
      <c r="J20" s="213" t="s">
        <v>327</v>
      </c>
      <c r="K20" s="214"/>
      <c r="L20" s="207"/>
      <c r="M20" s="207"/>
      <c r="N20" s="207"/>
      <c r="O20" s="208"/>
      <c r="Q20" s="189" t="s">
        <v>17</v>
      </c>
      <c r="R20" s="190"/>
      <c r="S20" s="190"/>
      <c r="T20" s="190"/>
      <c r="U20" s="191"/>
    </row>
    <row r="21" spans="1:21" ht="92.25" customHeight="1">
      <c r="A21" s="149"/>
      <c r="B21" s="235"/>
      <c r="C21" s="220"/>
      <c r="D21" s="1" t="s">
        <v>158</v>
      </c>
      <c r="E21" s="38"/>
      <c r="F21" s="209" t="s">
        <v>331</v>
      </c>
      <c r="G21" s="212"/>
      <c r="H21" s="209" t="s">
        <v>6</v>
      </c>
      <c r="I21" s="212"/>
      <c r="J21" s="209" t="s">
        <v>332</v>
      </c>
      <c r="K21" s="212"/>
      <c r="L21" s="207"/>
      <c r="M21" s="207"/>
      <c r="N21" s="207"/>
      <c r="O21" s="208"/>
      <c r="Q21" s="189" t="s">
        <v>18</v>
      </c>
      <c r="R21" s="190"/>
      <c r="S21" s="190"/>
      <c r="T21" s="190"/>
      <c r="U21" s="191"/>
    </row>
    <row r="22" spans="1:21" ht="92.25" customHeight="1">
      <c r="A22" s="149"/>
      <c r="B22" s="235"/>
      <c r="C22" s="221"/>
      <c r="D22" s="1" t="s">
        <v>99</v>
      </c>
      <c r="E22" s="85" t="s">
        <v>7</v>
      </c>
      <c r="F22" s="216" t="s">
        <v>8</v>
      </c>
      <c r="G22" s="215"/>
      <c r="H22" s="215" t="s">
        <v>8</v>
      </c>
      <c r="I22" s="215"/>
      <c r="J22" s="215" t="s">
        <v>9</v>
      </c>
      <c r="K22" s="215"/>
      <c r="L22" s="207"/>
      <c r="M22" s="207"/>
      <c r="N22" s="207"/>
      <c r="O22" s="208"/>
      <c r="Q22" s="192" t="s">
        <v>19</v>
      </c>
      <c r="R22" s="193"/>
      <c r="S22" s="193"/>
      <c r="T22" s="193"/>
      <c r="U22" s="194"/>
    </row>
    <row r="23" spans="1:21" ht="92.25" customHeight="1">
      <c r="A23" s="149"/>
      <c r="B23" s="235"/>
      <c r="C23" s="219" t="s">
        <v>111</v>
      </c>
      <c r="D23" s="1" t="s">
        <v>100</v>
      </c>
      <c r="E23" s="38"/>
      <c r="F23" s="218"/>
      <c r="G23" s="207"/>
      <c r="H23" s="207"/>
      <c r="I23" s="207"/>
      <c r="J23" s="207"/>
      <c r="K23" s="207"/>
      <c r="L23" s="207"/>
      <c r="M23" s="207"/>
      <c r="N23" s="207"/>
      <c r="O23" s="208"/>
      <c r="Q23" s="186"/>
      <c r="R23" s="187"/>
      <c r="S23" s="187"/>
      <c r="T23" s="187"/>
      <c r="U23" s="188"/>
    </row>
    <row r="24" spans="1:21" ht="92.25" customHeight="1">
      <c r="A24" s="149"/>
      <c r="B24" s="235"/>
      <c r="C24" s="220"/>
      <c r="D24" s="1" t="s">
        <v>105</v>
      </c>
      <c r="E24" s="38"/>
      <c r="F24" s="216" t="s">
        <v>11</v>
      </c>
      <c r="G24" s="215"/>
      <c r="H24" s="216" t="s">
        <v>10</v>
      </c>
      <c r="I24" s="215"/>
      <c r="J24" s="216" t="s">
        <v>12</v>
      </c>
      <c r="K24" s="215"/>
      <c r="L24" s="207"/>
      <c r="M24" s="207"/>
      <c r="N24" s="207"/>
      <c r="O24" s="208"/>
      <c r="Q24" s="189" t="s">
        <v>20</v>
      </c>
      <c r="R24" s="190"/>
      <c r="S24" s="190"/>
      <c r="T24" s="190"/>
      <c r="U24" s="191"/>
    </row>
    <row r="25" spans="1:21" ht="92.25" customHeight="1">
      <c r="A25" s="149"/>
      <c r="B25" s="235"/>
      <c r="C25" s="220"/>
      <c r="D25" s="1" t="s">
        <v>101</v>
      </c>
      <c r="E25" s="38"/>
      <c r="F25" s="216" t="s">
        <v>13</v>
      </c>
      <c r="G25" s="215"/>
      <c r="H25" s="215" t="s">
        <v>14</v>
      </c>
      <c r="I25" s="215"/>
      <c r="J25" s="215" t="s">
        <v>15</v>
      </c>
      <c r="K25" s="215"/>
      <c r="L25" s="207"/>
      <c r="M25" s="207"/>
      <c r="N25" s="207"/>
      <c r="O25" s="208"/>
      <c r="Q25" s="189" t="s">
        <v>329</v>
      </c>
      <c r="R25" s="190"/>
      <c r="S25" s="190"/>
      <c r="T25" s="190"/>
      <c r="U25" s="191"/>
    </row>
    <row r="26" spans="1:21" ht="92.25" customHeight="1">
      <c r="A26" s="149"/>
      <c r="B26" s="235"/>
      <c r="C26" s="220"/>
      <c r="D26" s="1" t="s">
        <v>102</v>
      </c>
      <c r="E26" s="38"/>
      <c r="F26" s="218"/>
      <c r="G26" s="207"/>
      <c r="H26" s="207"/>
      <c r="I26" s="207"/>
      <c r="J26" s="207"/>
      <c r="K26" s="207"/>
      <c r="L26" s="207"/>
      <c r="M26" s="207"/>
      <c r="N26" s="207"/>
      <c r="O26" s="208"/>
      <c r="Q26" s="186"/>
      <c r="R26" s="187"/>
      <c r="S26" s="187"/>
      <c r="T26" s="187"/>
      <c r="U26" s="188"/>
    </row>
    <row r="27" spans="1:21" ht="92.25" customHeight="1">
      <c r="A27" s="149"/>
      <c r="B27" s="235"/>
      <c r="C27" s="220"/>
      <c r="D27" s="1" t="s">
        <v>103</v>
      </c>
      <c r="E27" s="38"/>
      <c r="F27" s="216" t="s">
        <v>300</v>
      </c>
      <c r="G27" s="215"/>
      <c r="H27" s="215" t="s">
        <v>21</v>
      </c>
      <c r="I27" s="215"/>
      <c r="J27" s="215" t="s">
        <v>300</v>
      </c>
      <c r="K27" s="215"/>
      <c r="L27" s="207"/>
      <c r="M27" s="207"/>
      <c r="N27" s="207"/>
      <c r="O27" s="208"/>
      <c r="Q27" s="192" t="s">
        <v>24</v>
      </c>
      <c r="R27" s="193"/>
      <c r="S27" s="193"/>
      <c r="T27" s="193"/>
      <c r="U27" s="194"/>
    </row>
    <row r="28" spans="1:21" ht="92.25" customHeight="1">
      <c r="A28" s="149"/>
      <c r="B28" s="235"/>
      <c r="C28" s="221"/>
      <c r="D28" s="1" t="s">
        <v>110</v>
      </c>
      <c r="E28" s="38"/>
      <c r="F28" s="189" t="s">
        <v>325</v>
      </c>
      <c r="G28" s="212"/>
      <c r="H28" s="207"/>
      <c r="I28" s="207"/>
      <c r="J28" s="213" t="s">
        <v>333</v>
      </c>
      <c r="K28" s="214"/>
      <c r="L28" s="207"/>
      <c r="M28" s="207"/>
      <c r="N28" s="207"/>
      <c r="O28" s="208"/>
      <c r="Q28" s="189" t="s">
        <v>334</v>
      </c>
      <c r="R28" s="190"/>
      <c r="S28" s="190"/>
      <c r="T28" s="190"/>
      <c r="U28" s="191"/>
    </row>
    <row r="29" spans="1:21" ht="92.25" customHeight="1">
      <c r="A29" s="149"/>
      <c r="B29" s="235"/>
      <c r="C29" s="222" t="s">
        <v>106</v>
      </c>
      <c r="D29" s="223"/>
      <c r="E29" s="38"/>
      <c r="F29" s="189" t="s">
        <v>300</v>
      </c>
      <c r="G29" s="212"/>
      <c r="H29" s="207" t="s">
        <v>22</v>
      </c>
      <c r="I29" s="207"/>
      <c r="J29" s="207" t="s">
        <v>23</v>
      </c>
      <c r="K29" s="207"/>
      <c r="L29" s="207"/>
      <c r="M29" s="207"/>
      <c r="N29" s="207"/>
      <c r="O29" s="208"/>
      <c r="Q29" s="204" t="s">
        <v>25</v>
      </c>
      <c r="R29" s="205"/>
      <c r="S29" s="205"/>
      <c r="T29" s="205"/>
      <c r="U29" s="206"/>
    </row>
    <row r="30" spans="1:21" ht="92.25" customHeight="1">
      <c r="A30" s="149"/>
      <c r="B30" s="235"/>
      <c r="C30" s="239" t="s">
        <v>174</v>
      </c>
      <c r="D30" s="223"/>
      <c r="E30" s="38"/>
      <c r="F30" s="218"/>
      <c r="G30" s="207"/>
      <c r="H30" s="207"/>
      <c r="I30" s="207"/>
      <c r="J30" s="207"/>
      <c r="K30" s="207"/>
      <c r="L30" s="207"/>
      <c r="M30" s="207"/>
      <c r="N30" s="207"/>
      <c r="O30" s="208"/>
      <c r="Q30" s="186"/>
      <c r="R30" s="187"/>
      <c r="S30" s="187"/>
      <c r="T30" s="187"/>
      <c r="U30" s="188"/>
    </row>
    <row r="31" spans="1:21" ht="92.25" customHeight="1">
      <c r="A31" s="149"/>
      <c r="B31" s="235"/>
      <c r="C31" s="222" t="s">
        <v>161</v>
      </c>
      <c r="D31" s="223"/>
      <c r="E31" s="38"/>
      <c r="F31" s="218"/>
      <c r="G31" s="207"/>
      <c r="H31" s="207"/>
      <c r="I31" s="207"/>
      <c r="J31" s="207"/>
      <c r="K31" s="207"/>
      <c r="L31" s="207"/>
      <c r="M31" s="207"/>
      <c r="N31" s="207"/>
      <c r="O31" s="208"/>
      <c r="Q31" s="192" t="s">
        <v>26</v>
      </c>
      <c r="R31" s="193"/>
      <c r="S31" s="193"/>
      <c r="T31" s="193"/>
      <c r="U31" s="194"/>
    </row>
    <row r="32" spans="1:21" ht="92.25" customHeight="1">
      <c r="A32" s="149"/>
      <c r="B32" s="235"/>
      <c r="C32" s="237" t="s">
        <v>175</v>
      </c>
      <c r="D32" s="238"/>
      <c r="E32" s="39"/>
      <c r="F32" s="189"/>
      <c r="G32" s="212"/>
      <c r="H32" s="209"/>
      <c r="I32" s="212"/>
      <c r="J32" s="209"/>
      <c r="K32" s="212"/>
      <c r="L32" s="209"/>
      <c r="M32" s="212"/>
      <c r="N32" s="209"/>
      <c r="O32" s="191"/>
      <c r="Q32" s="186"/>
      <c r="R32" s="187"/>
      <c r="S32" s="187"/>
      <c r="T32" s="187"/>
      <c r="U32" s="188"/>
    </row>
    <row r="33" spans="1:21" ht="92.25" customHeight="1">
      <c r="A33" s="149"/>
      <c r="B33" s="235"/>
      <c r="C33" s="222" t="s">
        <v>176</v>
      </c>
      <c r="D33" s="223"/>
      <c r="E33" s="38"/>
      <c r="F33" s="218"/>
      <c r="G33" s="207"/>
      <c r="H33" s="207"/>
      <c r="I33" s="207"/>
      <c r="J33" s="207"/>
      <c r="K33" s="207"/>
      <c r="L33" s="207"/>
      <c r="M33" s="207"/>
      <c r="N33" s="207"/>
      <c r="O33" s="208"/>
      <c r="Q33" s="186"/>
      <c r="R33" s="187"/>
      <c r="S33" s="187"/>
      <c r="T33" s="187"/>
      <c r="U33" s="188"/>
    </row>
    <row r="34" spans="1:21" ht="81" customHeight="1">
      <c r="A34" s="149"/>
      <c r="B34" s="235"/>
      <c r="C34" s="231" t="s">
        <v>162</v>
      </c>
      <c r="D34" s="231"/>
      <c r="E34" s="35"/>
      <c r="F34" s="232"/>
      <c r="G34" s="233"/>
      <c r="H34" s="233"/>
      <c r="I34" s="233"/>
      <c r="J34" s="233"/>
      <c r="K34" s="233"/>
      <c r="L34" s="233"/>
      <c r="M34" s="233"/>
      <c r="N34" s="233"/>
      <c r="O34" s="240"/>
      <c r="Q34" s="218"/>
      <c r="R34" s="207"/>
      <c r="S34" s="207"/>
      <c r="T34" s="207"/>
      <c r="U34" s="208"/>
    </row>
    <row r="35" spans="1:21" ht="81" customHeight="1" thickBot="1">
      <c r="A35" s="150"/>
      <c r="B35" s="236"/>
      <c r="C35" s="246"/>
      <c r="D35" s="246"/>
      <c r="E35" s="36"/>
      <c r="F35" s="247"/>
      <c r="G35" s="248"/>
      <c r="H35" s="241"/>
      <c r="I35" s="241"/>
      <c r="J35" s="241"/>
      <c r="K35" s="241"/>
      <c r="L35" s="241"/>
      <c r="M35" s="241"/>
      <c r="N35" s="241"/>
      <c r="O35" s="242"/>
      <c r="Q35" s="243"/>
      <c r="R35" s="244"/>
      <c r="S35" s="244"/>
      <c r="T35" s="244"/>
      <c r="U35" s="245"/>
    </row>
  </sheetData>
  <mergeCells count="197">
    <mergeCell ref="C35:D35"/>
    <mergeCell ref="F35:G35"/>
    <mergeCell ref="H35:I35"/>
    <mergeCell ref="J35:K35"/>
    <mergeCell ref="L35:M35"/>
    <mergeCell ref="N35:O35"/>
    <mergeCell ref="Q35:U35"/>
    <mergeCell ref="Q34:U34"/>
    <mergeCell ref="H34:I34"/>
    <mergeCell ref="J34:K34"/>
    <mergeCell ref="L34:M34"/>
    <mergeCell ref="N34:O34"/>
    <mergeCell ref="C34:D34"/>
    <mergeCell ref="F34:G34"/>
    <mergeCell ref="B8:B35"/>
    <mergeCell ref="A8:A35"/>
    <mergeCell ref="F28:G28"/>
    <mergeCell ref="C32:D32"/>
    <mergeCell ref="F32:G32"/>
    <mergeCell ref="C29:D29"/>
    <mergeCell ref="C30:D30"/>
    <mergeCell ref="C31:D31"/>
    <mergeCell ref="T1:U1"/>
    <mergeCell ref="F22:G22"/>
    <mergeCell ref="F23:G23"/>
    <mergeCell ref="F24:G24"/>
    <mergeCell ref="F15:G15"/>
    <mergeCell ref="R7:U7"/>
    <mergeCell ref="F16:G16"/>
    <mergeCell ref="F17:G17"/>
    <mergeCell ref="F10:G10"/>
    <mergeCell ref="F11:G11"/>
    <mergeCell ref="F29:G29"/>
    <mergeCell ref="F30:G30"/>
    <mergeCell ref="F31:G31"/>
    <mergeCell ref="F25:G25"/>
    <mergeCell ref="F19:G19"/>
    <mergeCell ref="F20:G20"/>
    <mergeCell ref="F21:G21"/>
    <mergeCell ref="F18:K18"/>
    <mergeCell ref="F12:G12"/>
    <mergeCell ref="F13:G13"/>
    <mergeCell ref="H16:I16"/>
    <mergeCell ref="H17:I17"/>
    <mergeCell ref="F14:G14"/>
    <mergeCell ref="H14:I14"/>
    <mergeCell ref="F6:O6"/>
    <mergeCell ref="A6:D7"/>
    <mergeCell ref="F8:G8"/>
    <mergeCell ref="F9:G9"/>
    <mergeCell ref="C9:D9"/>
    <mergeCell ref="C8:D8"/>
    <mergeCell ref="E6:E7"/>
    <mergeCell ref="J8:K8"/>
    <mergeCell ref="J9:K9"/>
    <mergeCell ref="L8:M8"/>
    <mergeCell ref="C10:D10"/>
    <mergeCell ref="C11:D11"/>
    <mergeCell ref="C12:D12"/>
    <mergeCell ref="C13:D13"/>
    <mergeCell ref="C15:C22"/>
    <mergeCell ref="C33:D33"/>
    <mergeCell ref="C23:C28"/>
    <mergeCell ref="C14:D14"/>
    <mergeCell ref="B1:D1"/>
    <mergeCell ref="D2:E2"/>
    <mergeCell ref="H1:O1"/>
    <mergeCell ref="H2:O2"/>
    <mergeCell ref="B2:C2"/>
    <mergeCell ref="H3:O3"/>
    <mergeCell ref="H4:O4"/>
    <mergeCell ref="F26:G26"/>
    <mergeCell ref="F27:G27"/>
    <mergeCell ref="H20:I20"/>
    <mergeCell ref="H21:I21"/>
    <mergeCell ref="H22:I22"/>
    <mergeCell ref="H23:I23"/>
    <mergeCell ref="H24:I24"/>
    <mergeCell ref="H25:I25"/>
    <mergeCell ref="F33:G33"/>
    <mergeCell ref="H8:I8"/>
    <mergeCell ref="H9:I9"/>
    <mergeCell ref="H10:I10"/>
    <mergeCell ref="H11:I11"/>
    <mergeCell ref="H12:I12"/>
    <mergeCell ref="H13:I13"/>
    <mergeCell ref="H15:I15"/>
    <mergeCell ref="H19:I19"/>
    <mergeCell ref="H26:I26"/>
    <mergeCell ref="H27:I27"/>
    <mergeCell ref="H28:I28"/>
    <mergeCell ref="H29:I29"/>
    <mergeCell ref="H30:I30"/>
    <mergeCell ref="H31:I31"/>
    <mergeCell ref="H33:I33"/>
    <mergeCell ref="H32:I32"/>
    <mergeCell ref="J10:K10"/>
    <mergeCell ref="J11:K11"/>
    <mergeCell ref="J12:K12"/>
    <mergeCell ref="J13:K13"/>
    <mergeCell ref="J15:K15"/>
    <mergeCell ref="J16:K16"/>
    <mergeCell ref="J14:K14"/>
    <mergeCell ref="J17:K17"/>
    <mergeCell ref="J19:K19"/>
    <mergeCell ref="J20:K20"/>
    <mergeCell ref="J21:K21"/>
    <mergeCell ref="J22:K22"/>
    <mergeCell ref="J23:K23"/>
    <mergeCell ref="J24:K24"/>
    <mergeCell ref="J25:K25"/>
    <mergeCell ref="J26:K26"/>
    <mergeCell ref="J27:K27"/>
    <mergeCell ref="J28:K28"/>
    <mergeCell ref="J29:K29"/>
    <mergeCell ref="J30:K30"/>
    <mergeCell ref="J31:K31"/>
    <mergeCell ref="J33:K33"/>
    <mergeCell ref="J32:K32"/>
    <mergeCell ref="L9:M9"/>
    <mergeCell ref="L10:M10"/>
    <mergeCell ref="L11:M11"/>
    <mergeCell ref="L12:M12"/>
    <mergeCell ref="L13:M13"/>
    <mergeCell ref="L15:M15"/>
    <mergeCell ref="L16:M16"/>
    <mergeCell ref="L14:M14"/>
    <mergeCell ref="L17:M17"/>
    <mergeCell ref="L18:M18"/>
    <mergeCell ref="L19:M19"/>
    <mergeCell ref="L20:M20"/>
    <mergeCell ref="L21:M21"/>
    <mergeCell ref="L22:M22"/>
    <mergeCell ref="L23:M23"/>
    <mergeCell ref="L24:M24"/>
    <mergeCell ref="L25:M25"/>
    <mergeCell ref="L26:M26"/>
    <mergeCell ref="L27:M27"/>
    <mergeCell ref="L28:M28"/>
    <mergeCell ref="L29:M29"/>
    <mergeCell ref="L30:M30"/>
    <mergeCell ref="L31:M31"/>
    <mergeCell ref="L33:M33"/>
    <mergeCell ref="L32:M32"/>
    <mergeCell ref="N8:O8"/>
    <mergeCell ref="N9:O9"/>
    <mergeCell ref="N10:O10"/>
    <mergeCell ref="N11:O11"/>
    <mergeCell ref="N12:O12"/>
    <mergeCell ref="N13:O13"/>
    <mergeCell ref="N15:O15"/>
    <mergeCell ref="N16:O16"/>
    <mergeCell ref="N14:O14"/>
    <mergeCell ref="N17:O17"/>
    <mergeCell ref="N18:O18"/>
    <mergeCell ref="N19:O19"/>
    <mergeCell ref="N20:O20"/>
    <mergeCell ref="N21:O21"/>
    <mergeCell ref="N22:O22"/>
    <mergeCell ref="N23:O23"/>
    <mergeCell ref="N24:O24"/>
    <mergeCell ref="N25:O25"/>
    <mergeCell ref="N26:O26"/>
    <mergeCell ref="N27:O27"/>
    <mergeCell ref="N28:O28"/>
    <mergeCell ref="N29:O29"/>
    <mergeCell ref="N30:O30"/>
    <mergeCell ref="N31:O31"/>
    <mergeCell ref="N33:O33"/>
    <mergeCell ref="N32:O32"/>
    <mergeCell ref="Q33:U33"/>
    <mergeCell ref="Q31:U31"/>
    <mergeCell ref="Q10:U10"/>
    <mergeCell ref="Q11:U11"/>
    <mergeCell ref="Q12:U12"/>
    <mergeCell ref="Q13:U13"/>
    <mergeCell ref="Q16:U16"/>
    <mergeCell ref="Q17:U17"/>
    <mergeCell ref="Q29:U29"/>
    <mergeCell ref="Q32:U32"/>
    <mergeCell ref="Q9:U9"/>
    <mergeCell ref="Q23:U23"/>
    <mergeCell ref="Q24:U24"/>
    <mergeCell ref="Q15:U15"/>
    <mergeCell ref="Q19:U19"/>
    <mergeCell ref="Q18:U18"/>
    <mergeCell ref="Q14:U14"/>
    <mergeCell ref="Q30:U30"/>
    <mergeCell ref="Q20:U20"/>
    <mergeCell ref="Q6:U6"/>
    <mergeCell ref="Q25:U25"/>
    <mergeCell ref="Q26:U26"/>
    <mergeCell ref="Q27:U27"/>
    <mergeCell ref="Q28:U28"/>
    <mergeCell ref="Q21:U21"/>
    <mergeCell ref="Q22:U22"/>
    <mergeCell ref="Q8:U8"/>
  </mergeCells>
  <printOptions/>
  <pageMargins left="0.7874015748031497" right="0.1968503937007874" top="0.5118110236220472" bottom="0.5118110236220472" header="0.3937007874015748" footer="0.31496062992125984"/>
  <pageSetup horizontalDpi="300" verticalDpi="300" orientation="landscape" paperSize="8" scale="80" r:id="rId2"/>
  <headerFooter alignWithMargins="0">
    <oddFooter>&amp;L市町村合併点検シート（関西の市町村合併と自治体自立研究会）&amp;C&amp;F　/　&amp;A&amp;R&amp;P　/　&amp;N</oddFooter>
  </headerFooter>
  <rowBreaks count="1" manualBreakCount="1">
    <brk id="25" max="20" man="1"/>
  </rowBreaks>
  <drawing r:id="rId1"/>
</worksheet>
</file>

<file path=xl/worksheets/sheet4.xml><?xml version="1.0" encoding="utf-8"?>
<worksheet xmlns="http://schemas.openxmlformats.org/spreadsheetml/2006/main" xmlns:r="http://schemas.openxmlformats.org/officeDocument/2006/relationships">
  <dimension ref="A1:U37"/>
  <sheetViews>
    <sheetView zoomScaleSheetLayoutView="25" workbookViewId="0" topLeftCell="A1">
      <pane xSplit="5" ySplit="7" topLeftCell="F8" activePane="bottomRight" state="frozen"/>
      <selection pane="topLeft" activeCell="A1" sqref="A1"/>
      <selection pane="topRight" activeCell="F1" sqref="F1"/>
      <selection pane="bottomLeft" activeCell="A8" sqref="A8"/>
      <selection pane="bottomRight" activeCell="B1" sqref="B1:D1"/>
    </sheetView>
  </sheetViews>
  <sheetFormatPr defaultColWidth="9.00390625" defaultRowHeight="13.5"/>
  <cols>
    <col min="1" max="1" width="3.125" style="3" customWidth="1"/>
    <col min="2" max="2" width="13.00390625" style="4" bestFit="1" customWidth="1"/>
    <col min="3" max="3" width="11.375" style="0" customWidth="1"/>
    <col min="4" max="4" width="22.375" style="0" bestFit="1" customWidth="1"/>
    <col min="5" max="5" width="12.375" style="9" customWidth="1"/>
    <col min="6" max="6" width="5.625" style="5" bestFit="1" customWidth="1"/>
    <col min="7" max="7" width="15.875" style="0" customWidth="1"/>
    <col min="8" max="8" width="5.625" style="0" bestFit="1" customWidth="1"/>
    <col min="9" max="9" width="15.875" style="0" customWidth="1"/>
    <col min="10" max="10" width="5.625" style="0" bestFit="1" customWidth="1"/>
    <col min="11" max="11" width="15.875" style="0" customWidth="1"/>
    <col min="12" max="12" width="5.625" style="0" bestFit="1" customWidth="1"/>
    <col min="13" max="13" width="15.875" style="0" customWidth="1"/>
    <col min="14" max="14" width="5.75390625" style="0" customWidth="1"/>
    <col min="15" max="15" width="15.875" style="0" customWidth="1"/>
    <col min="16" max="16" width="6.00390625" style="0" customWidth="1"/>
    <col min="17" max="17" width="6.875" style="0" customWidth="1"/>
    <col min="18" max="19" width="14.75390625" style="0" customWidth="1"/>
    <col min="20" max="20" width="15.50390625" style="0" customWidth="1"/>
    <col min="21" max="21" width="9.75390625" style="0" customWidth="1"/>
  </cols>
  <sheetData>
    <row r="1" spans="2:21" ht="21" customHeight="1">
      <c r="B1" s="171" t="s">
        <v>91</v>
      </c>
      <c r="C1" s="172"/>
      <c r="D1" s="172"/>
      <c r="E1" s="33" t="s">
        <v>184</v>
      </c>
      <c r="F1" s="7"/>
      <c r="G1" s="17" t="s">
        <v>168</v>
      </c>
      <c r="H1" s="182" t="s">
        <v>170</v>
      </c>
      <c r="I1" s="182"/>
      <c r="J1" s="182"/>
      <c r="K1" s="182"/>
      <c r="L1" s="182"/>
      <c r="M1" s="182"/>
      <c r="N1" s="182"/>
      <c r="O1" s="182"/>
      <c r="P1" s="13"/>
      <c r="Q1" s="6"/>
      <c r="R1" s="6"/>
      <c r="S1" s="6"/>
      <c r="T1" s="173" t="str">
        <f>D2</f>
        <v>有田川町</v>
      </c>
      <c r="U1" s="173"/>
    </row>
    <row r="2" spans="2:21" ht="21" customHeight="1" thickBot="1">
      <c r="B2" s="118" t="s">
        <v>92</v>
      </c>
      <c r="C2" s="119"/>
      <c r="D2" s="169" t="str">
        <f>IF(シート　１!D2:E2="","",シート　１!D2:E2)</f>
        <v>有田川町</v>
      </c>
      <c r="E2" s="170"/>
      <c r="F2" s="7"/>
      <c r="G2" s="17" t="s">
        <v>171</v>
      </c>
      <c r="H2" s="182" t="s">
        <v>281</v>
      </c>
      <c r="I2" s="182"/>
      <c r="J2" s="182"/>
      <c r="K2" s="182"/>
      <c r="L2" s="182"/>
      <c r="M2" s="182"/>
      <c r="N2" s="182"/>
      <c r="O2" s="182"/>
      <c r="P2" s="13"/>
      <c r="Q2" s="6"/>
      <c r="R2" s="6"/>
      <c r="S2" s="6"/>
      <c r="T2" s="6"/>
      <c r="U2" s="6"/>
    </row>
    <row r="3" spans="2:21" ht="21" customHeight="1">
      <c r="B3" s="18"/>
      <c r="C3" s="18"/>
      <c r="D3" s="12"/>
      <c r="E3" s="19"/>
      <c r="F3" s="7"/>
      <c r="G3" s="17" t="s">
        <v>172</v>
      </c>
      <c r="H3" s="182" t="s">
        <v>225</v>
      </c>
      <c r="I3" s="182"/>
      <c r="J3" s="182"/>
      <c r="K3" s="182"/>
      <c r="L3" s="182"/>
      <c r="M3" s="182"/>
      <c r="N3" s="182"/>
      <c r="O3" s="182"/>
      <c r="P3" s="13"/>
      <c r="Q3" s="6"/>
      <c r="R3" s="6"/>
      <c r="S3" s="6"/>
      <c r="T3" s="6"/>
      <c r="U3" s="6"/>
    </row>
    <row r="4" spans="2:21" ht="21" customHeight="1">
      <c r="B4" s="18"/>
      <c r="C4" s="18"/>
      <c r="D4" s="12"/>
      <c r="E4" s="19"/>
      <c r="F4" s="7"/>
      <c r="G4" s="17" t="s">
        <v>173</v>
      </c>
      <c r="H4" s="182" t="s">
        <v>285</v>
      </c>
      <c r="I4" s="182"/>
      <c r="J4" s="182"/>
      <c r="K4" s="182"/>
      <c r="L4" s="182"/>
      <c r="M4" s="182"/>
      <c r="N4" s="182"/>
      <c r="O4" s="182"/>
      <c r="P4" s="13"/>
      <c r="Q4" s="6"/>
      <c r="R4" s="6"/>
      <c r="S4" s="6"/>
      <c r="T4" s="6"/>
      <c r="U4" s="6"/>
    </row>
    <row r="5" ht="14.25" customHeight="1" thickBot="1"/>
    <row r="6" spans="1:21" ht="21.75" customHeight="1">
      <c r="A6" s="138" t="s">
        <v>116</v>
      </c>
      <c r="B6" s="139"/>
      <c r="C6" s="139"/>
      <c r="D6" s="139"/>
      <c r="E6" s="373" t="s">
        <v>113</v>
      </c>
      <c r="F6" s="106" t="s">
        <v>114</v>
      </c>
      <c r="G6" s="103"/>
      <c r="H6" s="103"/>
      <c r="I6" s="103"/>
      <c r="J6" s="103"/>
      <c r="K6" s="103"/>
      <c r="L6" s="103"/>
      <c r="M6" s="103"/>
      <c r="N6" s="103"/>
      <c r="O6" s="137"/>
      <c r="P6" s="6"/>
      <c r="Q6" s="26" t="s">
        <v>115</v>
      </c>
      <c r="R6" s="77"/>
      <c r="S6" s="27"/>
      <c r="T6" s="27"/>
      <c r="U6" s="28"/>
    </row>
    <row r="7" spans="1:21" ht="27.75" customHeight="1" thickBot="1">
      <c r="A7" s="140"/>
      <c r="B7" s="141"/>
      <c r="C7" s="141"/>
      <c r="D7" s="141"/>
      <c r="E7" s="374"/>
      <c r="F7" s="50" t="s">
        <v>152</v>
      </c>
      <c r="G7" s="84" t="str">
        <f>IF(シート　１!G7="","",シート　１!G7)</f>
        <v>吉備町</v>
      </c>
      <c r="H7" s="49" t="s">
        <v>152</v>
      </c>
      <c r="I7" s="84" t="str">
        <f>IF(シート　１!I7="","",シート　１!I7)</f>
        <v>金屋町</v>
      </c>
      <c r="J7" s="49" t="s">
        <v>152</v>
      </c>
      <c r="K7" s="84" t="str">
        <f>IF(シート　１!K7="","",シート　１!K7)</f>
        <v>清水町</v>
      </c>
      <c r="L7" s="49" t="s">
        <v>152</v>
      </c>
      <c r="M7" s="24">
        <f>IF(シート　１!M7="","",シート　１!M7)</f>
      </c>
      <c r="N7" s="49" t="s">
        <v>152</v>
      </c>
      <c r="O7" s="25">
        <f>IF(シート　１!O7="","",シート　１!O7)</f>
      </c>
      <c r="Q7" s="23" t="s">
        <v>268</v>
      </c>
      <c r="R7" s="153" t="str">
        <f>IF(D2="","",D2)</f>
        <v>有田川町</v>
      </c>
      <c r="S7" s="154"/>
      <c r="T7" s="154"/>
      <c r="U7" s="249"/>
    </row>
    <row r="8" spans="1:21" ht="21.75" customHeight="1">
      <c r="A8" s="148" t="s">
        <v>137</v>
      </c>
      <c r="B8" s="163" t="s">
        <v>145</v>
      </c>
      <c r="C8" s="225" t="s">
        <v>238</v>
      </c>
      <c r="D8" s="226"/>
      <c r="E8" s="34" t="s">
        <v>112</v>
      </c>
      <c r="F8" s="377" t="s">
        <v>27</v>
      </c>
      <c r="G8" s="362"/>
      <c r="H8" s="361" t="s">
        <v>28</v>
      </c>
      <c r="I8" s="362"/>
      <c r="J8" s="361" t="s">
        <v>28</v>
      </c>
      <c r="K8" s="362"/>
      <c r="L8" s="352"/>
      <c r="M8" s="366"/>
      <c r="N8" s="352"/>
      <c r="O8" s="353"/>
      <c r="Q8" s="86" t="s">
        <v>282</v>
      </c>
      <c r="R8" s="125" t="s">
        <v>35</v>
      </c>
      <c r="S8" s="383"/>
      <c r="T8" s="383"/>
      <c r="U8" s="120"/>
    </row>
    <row r="9" spans="1:21" ht="21.75" customHeight="1">
      <c r="A9" s="149"/>
      <c r="B9" s="164"/>
      <c r="C9" s="222" t="s">
        <v>153</v>
      </c>
      <c r="D9" s="223"/>
      <c r="E9" s="35"/>
      <c r="F9" s="363"/>
      <c r="G9" s="364"/>
      <c r="H9" s="364"/>
      <c r="I9" s="364"/>
      <c r="J9" s="364"/>
      <c r="K9" s="364"/>
      <c r="L9" s="364"/>
      <c r="M9" s="364"/>
      <c r="N9" s="364"/>
      <c r="O9" s="365"/>
      <c r="Q9" s="380" t="s">
        <v>326</v>
      </c>
      <c r="R9" s="381"/>
      <c r="S9" s="381"/>
      <c r="T9" s="381"/>
      <c r="U9" s="382"/>
    </row>
    <row r="10" spans="1:21" ht="21.75" customHeight="1" thickBot="1">
      <c r="A10" s="150"/>
      <c r="B10" s="165"/>
      <c r="C10" s="371" t="s">
        <v>239</v>
      </c>
      <c r="D10" s="372"/>
      <c r="E10" s="36" t="s">
        <v>112</v>
      </c>
      <c r="F10" s="288" t="s">
        <v>335</v>
      </c>
      <c r="G10" s="289"/>
      <c r="H10" s="288" t="s">
        <v>336</v>
      </c>
      <c r="I10" s="289"/>
      <c r="J10" s="288" t="s">
        <v>337</v>
      </c>
      <c r="K10" s="289"/>
      <c r="L10" s="330"/>
      <c r="M10" s="331"/>
      <c r="N10" s="330"/>
      <c r="O10" s="332"/>
      <c r="P10" s="68"/>
      <c r="Q10" s="288" t="s">
        <v>335</v>
      </c>
      <c r="R10" s="390"/>
      <c r="S10" s="390"/>
      <c r="T10" s="390"/>
      <c r="U10" s="391"/>
    </row>
    <row r="11" spans="1:21" ht="21.75" customHeight="1">
      <c r="A11" s="148" t="s">
        <v>138</v>
      </c>
      <c r="B11" s="163" t="s">
        <v>146</v>
      </c>
      <c r="C11" s="225" t="s">
        <v>240</v>
      </c>
      <c r="D11" s="226"/>
      <c r="E11" s="34" t="s">
        <v>112</v>
      </c>
      <c r="F11" s="298" t="s">
        <v>29</v>
      </c>
      <c r="G11" s="299"/>
      <c r="H11" s="298" t="s">
        <v>30</v>
      </c>
      <c r="I11" s="299"/>
      <c r="J11" s="298" t="s">
        <v>31</v>
      </c>
      <c r="K11" s="299"/>
      <c r="L11" s="355"/>
      <c r="M11" s="356"/>
      <c r="N11" s="355"/>
      <c r="O11" s="357"/>
      <c r="Q11" s="394" t="s">
        <v>283</v>
      </c>
      <c r="R11" s="125" t="s">
        <v>37</v>
      </c>
      <c r="S11" s="383"/>
      <c r="T11" s="383"/>
      <c r="U11" s="120"/>
    </row>
    <row r="12" spans="1:21" ht="21.75" customHeight="1">
      <c r="A12" s="149"/>
      <c r="B12" s="164"/>
      <c r="C12" s="222" t="s">
        <v>241</v>
      </c>
      <c r="D12" s="223"/>
      <c r="E12" s="35"/>
      <c r="F12" s="378"/>
      <c r="G12" s="359"/>
      <c r="H12" s="358"/>
      <c r="I12" s="359"/>
      <c r="J12" s="358"/>
      <c r="K12" s="359"/>
      <c r="L12" s="358"/>
      <c r="M12" s="359"/>
      <c r="N12" s="358"/>
      <c r="O12" s="360"/>
      <c r="Q12" s="395"/>
      <c r="R12" s="384" t="s">
        <v>36</v>
      </c>
      <c r="S12" s="385"/>
      <c r="T12" s="385"/>
      <c r="U12" s="386"/>
    </row>
    <row r="13" spans="1:21" ht="21.75" customHeight="1">
      <c r="A13" s="149"/>
      <c r="B13" s="164"/>
      <c r="C13" s="222" t="s">
        <v>242</v>
      </c>
      <c r="D13" s="223"/>
      <c r="E13" s="35" t="s">
        <v>112</v>
      </c>
      <c r="F13" s="307" t="s">
        <v>338</v>
      </c>
      <c r="G13" s="308"/>
      <c r="H13" s="307" t="s">
        <v>339</v>
      </c>
      <c r="I13" s="370"/>
      <c r="J13" s="307" t="s">
        <v>340</v>
      </c>
      <c r="K13" s="308"/>
      <c r="L13" s="329"/>
      <c r="M13" s="354"/>
      <c r="N13" s="329"/>
      <c r="O13" s="316"/>
      <c r="Q13" s="313"/>
      <c r="R13" s="314"/>
      <c r="S13" s="315"/>
      <c r="T13" s="315"/>
      <c r="U13" s="316"/>
    </row>
    <row r="14" spans="1:21" ht="21.75" customHeight="1" thickBot="1">
      <c r="A14" s="150"/>
      <c r="B14" s="165"/>
      <c r="C14" s="371" t="s">
        <v>243</v>
      </c>
      <c r="D14" s="372"/>
      <c r="E14" s="36" t="s">
        <v>112</v>
      </c>
      <c r="F14" s="307" t="s">
        <v>32</v>
      </c>
      <c r="G14" s="308"/>
      <c r="H14" s="307" t="s">
        <v>33</v>
      </c>
      <c r="I14" s="308"/>
      <c r="J14" s="307" t="s">
        <v>34</v>
      </c>
      <c r="K14" s="308"/>
      <c r="L14" s="330"/>
      <c r="M14" s="331"/>
      <c r="N14" s="330"/>
      <c r="O14" s="332"/>
      <c r="Q14" s="288" t="s">
        <v>38</v>
      </c>
      <c r="R14" s="390"/>
      <c r="S14" s="390"/>
      <c r="T14" s="390"/>
      <c r="U14" s="391"/>
    </row>
    <row r="15" spans="1:21" ht="95.25" customHeight="1">
      <c r="A15" s="148" t="s">
        <v>139</v>
      </c>
      <c r="B15" s="163" t="s">
        <v>147</v>
      </c>
      <c r="C15" s="225" t="s">
        <v>117</v>
      </c>
      <c r="D15" s="226"/>
      <c r="E15" s="34"/>
      <c r="F15" s="338"/>
      <c r="G15" s="339"/>
      <c r="H15" s="339"/>
      <c r="I15" s="339"/>
      <c r="J15" s="339"/>
      <c r="K15" s="339"/>
      <c r="L15" s="339"/>
      <c r="M15" s="339"/>
      <c r="N15" s="339"/>
      <c r="O15" s="340"/>
      <c r="Q15" s="195"/>
      <c r="R15" s="196"/>
      <c r="S15" s="196"/>
      <c r="T15" s="196"/>
      <c r="U15" s="197"/>
    </row>
    <row r="16" spans="1:21" ht="95.25" customHeight="1">
      <c r="A16" s="149"/>
      <c r="B16" s="164"/>
      <c r="C16" s="222" t="s">
        <v>118</v>
      </c>
      <c r="D16" s="223"/>
      <c r="E16" s="35"/>
      <c r="F16" s="341"/>
      <c r="G16" s="342"/>
      <c r="H16" s="342"/>
      <c r="I16" s="342"/>
      <c r="J16" s="342"/>
      <c r="K16" s="342"/>
      <c r="L16" s="342"/>
      <c r="M16" s="342"/>
      <c r="N16" s="342"/>
      <c r="O16" s="343"/>
      <c r="Q16" s="189" t="s">
        <v>39</v>
      </c>
      <c r="R16" s="190"/>
      <c r="S16" s="190"/>
      <c r="T16" s="190"/>
      <c r="U16" s="191"/>
    </row>
    <row r="17" spans="1:21" ht="95.25" customHeight="1">
      <c r="A17" s="149"/>
      <c r="B17" s="164"/>
      <c r="C17" s="222" t="s">
        <v>154</v>
      </c>
      <c r="D17" s="223"/>
      <c r="E17" s="35"/>
      <c r="F17" s="201"/>
      <c r="G17" s="286"/>
      <c r="H17" s="239"/>
      <c r="I17" s="286"/>
      <c r="J17" s="239"/>
      <c r="K17" s="286"/>
      <c r="L17" s="239"/>
      <c r="M17" s="286"/>
      <c r="N17" s="239"/>
      <c r="O17" s="333"/>
      <c r="Q17" s="201"/>
      <c r="R17" s="202"/>
      <c r="S17" s="202"/>
      <c r="T17" s="202"/>
      <c r="U17" s="203"/>
    </row>
    <row r="18" spans="1:21" ht="95.25" customHeight="1" thickBot="1">
      <c r="A18" s="150"/>
      <c r="B18" s="165"/>
      <c r="C18" s="371" t="s">
        <v>177</v>
      </c>
      <c r="D18" s="372"/>
      <c r="E18" s="36"/>
      <c r="F18" s="312" t="s">
        <v>40</v>
      </c>
      <c r="G18" s="293"/>
      <c r="H18" s="292" t="s">
        <v>41</v>
      </c>
      <c r="I18" s="293"/>
      <c r="J18" s="292" t="s">
        <v>42</v>
      </c>
      <c r="K18" s="293"/>
      <c r="L18" s="309"/>
      <c r="M18" s="310"/>
      <c r="N18" s="309"/>
      <c r="O18" s="311"/>
      <c r="Q18" s="312" t="s">
        <v>44</v>
      </c>
      <c r="R18" s="392"/>
      <c r="S18" s="392"/>
      <c r="T18" s="392"/>
      <c r="U18" s="393"/>
    </row>
    <row r="19" spans="1:21" ht="95.25" customHeight="1" thickBot="1">
      <c r="A19" s="40" t="s">
        <v>140</v>
      </c>
      <c r="B19" s="41" t="s">
        <v>148</v>
      </c>
      <c r="C19" s="375" t="s">
        <v>119</v>
      </c>
      <c r="D19" s="376"/>
      <c r="E19" s="42"/>
      <c r="F19" s="344" t="s">
        <v>43</v>
      </c>
      <c r="G19" s="345"/>
      <c r="H19" s="345"/>
      <c r="I19" s="345"/>
      <c r="J19" s="345"/>
      <c r="K19" s="346"/>
      <c r="L19" s="349"/>
      <c r="M19" s="350"/>
      <c r="N19" s="349"/>
      <c r="O19" s="351"/>
      <c r="Q19" s="304" t="s">
        <v>45</v>
      </c>
      <c r="R19" s="305"/>
      <c r="S19" s="305"/>
      <c r="T19" s="305"/>
      <c r="U19" s="306"/>
    </row>
    <row r="20" spans="1:21" ht="56.25" customHeight="1">
      <c r="A20" s="106" t="s">
        <v>141</v>
      </c>
      <c r="B20" s="184" t="s">
        <v>149</v>
      </c>
      <c r="C20" s="166" t="s">
        <v>178</v>
      </c>
      <c r="D20" s="167"/>
      <c r="E20" s="168"/>
      <c r="F20" s="296">
        <v>2004</v>
      </c>
      <c r="G20" s="297"/>
      <c r="H20" s="347">
        <v>2004</v>
      </c>
      <c r="I20" s="348"/>
      <c r="J20" s="347" t="s">
        <v>46</v>
      </c>
      <c r="K20" s="348"/>
      <c r="L20" s="100"/>
      <c r="M20" s="100"/>
      <c r="N20" s="100"/>
      <c r="O20" s="101"/>
      <c r="Q20" s="402" t="s">
        <v>211</v>
      </c>
      <c r="R20" s="403"/>
      <c r="S20" s="80" t="s">
        <v>269</v>
      </c>
      <c r="T20" s="87" t="s">
        <v>270</v>
      </c>
      <c r="U20" s="88"/>
    </row>
    <row r="21" spans="1:21" ht="27.75" customHeight="1">
      <c r="A21" s="290"/>
      <c r="B21" s="379"/>
      <c r="C21" s="222" t="s">
        <v>120</v>
      </c>
      <c r="D21" s="223"/>
      <c r="E21" s="35" t="s">
        <v>122</v>
      </c>
      <c r="F21" s="369" t="s">
        <v>54</v>
      </c>
      <c r="G21" s="337"/>
      <c r="H21" s="336" t="s">
        <v>55</v>
      </c>
      <c r="I21" s="337"/>
      <c r="J21" s="336" t="s">
        <v>56</v>
      </c>
      <c r="K21" s="337"/>
      <c r="L21" s="317"/>
      <c r="M21" s="318"/>
      <c r="N21" s="317"/>
      <c r="O21" s="251"/>
      <c r="Q21" s="255">
        <f>IF(SUM(F21:O21)=0,"",SUM(F21:O21))</f>
      </c>
      <c r="R21" s="256"/>
      <c r="S21" s="387" t="s">
        <v>69</v>
      </c>
      <c r="T21" s="388"/>
      <c r="U21" s="389"/>
    </row>
    <row r="22" spans="1:21" ht="27.75" customHeight="1">
      <c r="A22" s="290"/>
      <c r="B22" s="379"/>
      <c r="C22" s="222" t="s">
        <v>121</v>
      </c>
      <c r="D22" s="223"/>
      <c r="E22" s="35" t="s">
        <v>122</v>
      </c>
      <c r="F22" s="369" t="s">
        <v>57</v>
      </c>
      <c r="G22" s="337"/>
      <c r="H22" s="336" t="s">
        <v>61</v>
      </c>
      <c r="I22" s="337"/>
      <c r="J22" s="336" t="s">
        <v>65</v>
      </c>
      <c r="K22" s="337"/>
      <c r="L22" s="317"/>
      <c r="M22" s="318"/>
      <c r="N22" s="325"/>
      <c r="O22" s="326"/>
      <c r="Q22" s="255">
        <f>IF(SUM(F22:O22)=0,"",SUM(F22:O22))</f>
      </c>
      <c r="R22" s="256"/>
      <c r="S22" s="78"/>
      <c r="T22" s="250"/>
      <c r="U22" s="251"/>
    </row>
    <row r="23" spans="1:21" ht="27.75" customHeight="1">
      <c r="A23" s="290"/>
      <c r="B23" s="379"/>
      <c r="C23" s="222" t="s">
        <v>136</v>
      </c>
      <c r="D23" s="223"/>
      <c r="E23" s="35" t="s">
        <v>122</v>
      </c>
      <c r="F23" s="369" t="s">
        <v>58</v>
      </c>
      <c r="G23" s="337"/>
      <c r="H23" s="336" t="s">
        <v>62</v>
      </c>
      <c r="I23" s="337"/>
      <c r="J23" s="336" t="s">
        <v>66</v>
      </c>
      <c r="K23" s="337"/>
      <c r="L23" s="302"/>
      <c r="M23" s="303"/>
      <c r="N23" s="302"/>
      <c r="O23" s="327"/>
      <c r="Q23" s="257"/>
      <c r="R23" s="258"/>
      <c r="S23" s="396">
        <v>0.28</v>
      </c>
      <c r="T23" s="397"/>
      <c r="U23" s="398"/>
    </row>
    <row r="24" spans="1:21" ht="27.75" customHeight="1">
      <c r="A24" s="290"/>
      <c r="B24" s="379"/>
      <c r="C24" s="222" t="s">
        <v>47</v>
      </c>
      <c r="D24" s="223"/>
      <c r="E24" s="35" t="s">
        <v>122</v>
      </c>
      <c r="F24" s="369" t="s">
        <v>59</v>
      </c>
      <c r="G24" s="337"/>
      <c r="H24" s="336" t="s">
        <v>63</v>
      </c>
      <c r="I24" s="337"/>
      <c r="J24" s="336" t="s">
        <v>67</v>
      </c>
      <c r="K24" s="337"/>
      <c r="L24" s="300"/>
      <c r="M24" s="328"/>
      <c r="N24" s="300"/>
      <c r="O24" s="301"/>
      <c r="Q24" s="259"/>
      <c r="R24" s="260"/>
      <c r="S24" s="399">
        <v>26.3</v>
      </c>
      <c r="T24" s="400"/>
      <c r="U24" s="401"/>
    </row>
    <row r="25" spans="1:21" ht="27.75" customHeight="1">
      <c r="A25" s="290"/>
      <c r="B25" s="379"/>
      <c r="C25" s="222" t="s">
        <v>48</v>
      </c>
      <c r="D25" s="223"/>
      <c r="E25" s="35" t="s">
        <v>122</v>
      </c>
      <c r="F25" s="369" t="s">
        <v>60</v>
      </c>
      <c r="G25" s="337"/>
      <c r="H25" s="336" t="s">
        <v>64</v>
      </c>
      <c r="I25" s="337"/>
      <c r="J25" s="336" t="s">
        <v>68</v>
      </c>
      <c r="K25" s="337"/>
      <c r="L25" s="300"/>
      <c r="M25" s="328"/>
      <c r="N25" s="300"/>
      <c r="O25" s="301"/>
      <c r="Q25" s="259"/>
      <c r="R25" s="260"/>
      <c r="S25" s="399">
        <v>14.1</v>
      </c>
      <c r="T25" s="400"/>
      <c r="U25" s="401"/>
    </row>
    <row r="26" spans="1:21" ht="27.75" customHeight="1">
      <c r="A26" s="290"/>
      <c r="B26" s="379"/>
      <c r="C26" s="222" t="s">
        <v>49</v>
      </c>
      <c r="D26" s="223"/>
      <c r="E26" s="35" t="s">
        <v>122</v>
      </c>
      <c r="F26" s="369" t="s">
        <v>341</v>
      </c>
      <c r="G26" s="337"/>
      <c r="H26" s="336" t="s">
        <v>342</v>
      </c>
      <c r="I26" s="337"/>
      <c r="J26" s="336" t="s">
        <v>343</v>
      </c>
      <c r="K26" s="337"/>
      <c r="L26" s="300"/>
      <c r="M26" s="328"/>
      <c r="N26" s="300"/>
      <c r="O26" s="301"/>
      <c r="Q26" s="261"/>
      <c r="R26" s="262"/>
      <c r="S26" s="81"/>
      <c r="T26" s="250"/>
      <c r="U26" s="251"/>
    </row>
    <row r="27" spans="1:21" ht="27.75" customHeight="1">
      <c r="A27" s="290"/>
      <c r="B27" s="379"/>
      <c r="C27" s="222" t="s">
        <v>50</v>
      </c>
      <c r="D27" s="223"/>
      <c r="E27" s="35" t="s">
        <v>122</v>
      </c>
      <c r="F27" s="369" t="s">
        <v>70</v>
      </c>
      <c r="G27" s="337"/>
      <c r="H27" s="336" t="s">
        <v>76</v>
      </c>
      <c r="I27" s="337"/>
      <c r="J27" s="336" t="s">
        <v>80</v>
      </c>
      <c r="K27" s="337"/>
      <c r="L27" s="317"/>
      <c r="M27" s="318"/>
      <c r="N27" s="317"/>
      <c r="O27" s="251"/>
      <c r="Q27" s="255">
        <f>IF(SUM(F27:O27)=0,"",SUM(F27:O27))</f>
      </c>
      <c r="R27" s="256"/>
      <c r="S27" s="270" t="s">
        <v>84</v>
      </c>
      <c r="T27" s="271"/>
      <c r="U27" s="272"/>
    </row>
    <row r="28" spans="1:21" ht="27.75" customHeight="1">
      <c r="A28" s="290"/>
      <c r="B28" s="379"/>
      <c r="C28" s="222" t="s">
        <v>51</v>
      </c>
      <c r="D28" s="223"/>
      <c r="E28" s="35" t="s">
        <v>122</v>
      </c>
      <c r="F28" s="369" t="s">
        <v>71</v>
      </c>
      <c r="G28" s="337"/>
      <c r="H28" s="336" t="s">
        <v>77</v>
      </c>
      <c r="I28" s="337"/>
      <c r="J28" s="336" t="s">
        <v>81</v>
      </c>
      <c r="K28" s="337"/>
      <c r="L28" s="317"/>
      <c r="M28" s="318"/>
      <c r="N28" s="317"/>
      <c r="O28" s="251"/>
      <c r="Q28" s="255">
        <f>IF(SUM(F28:O28)=0,"",SUM(F28:O28))</f>
      </c>
      <c r="R28" s="256"/>
      <c r="S28" s="270" t="s">
        <v>85</v>
      </c>
      <c r="T28" s="271"/>
      <c r="U28" s="272"/>
    </row>
    <row r="29" spans="1:21" ht="27.75" customHeight="1">
      <c r="A29" s="290"/>
      <c r="B29" s="379"/>
      <c r="C29" s="222" t="s">
        <v>52</v>
      </c>
      <c r="D29" s="223"/>
      <c r="E29" s="35" t="s">
        <v>122</v>
      </c>
      <c r="F29" s="369" t="s">
        <v>72</v>
      </c>
      <c r="G29" s="337"/>
      <c r="H29" s="336" t="s">
        <v>78</v>
      </c>
      <c r="I29" s="337"/>
      <c r="J29" s="336" t="s">
        <v>82</v>
      </c>
      <c r="K29" s="337"/>
      <c r="L29" s="317"/>
      <c r="M29" s="318"/>
      <c r="N29" s="317"/>
      <c r="O29" s="251"/>
      <c r="Q29" s="255">
        <f>IF(SUM(F29:O29)=0,"",SUM(F29:O29))</f>
      </c>
      <c r="R29" s="256"/>
      <c r="S29" s="270" t="s">
        <v>86</v>
      </c>
      <c r="T29" s="271"/>
      <c r="U29" s="272"/>
    </row>
    <row r="30" spans="1:21" ht="27.75" customHeight="1" thickBot="1">
      <c r="A30" s="291"/>
      <c r="B30" s="119"/>
      <c r="C30" s="371" t="s">
        <v>53</v>
      </c>
      <c r="D30" s="372"/>
      <c r="E30" s="36" t="s">
        <v>122</v>
      </c>
      <c r="F30" s="367" t="s">
        <v>73</v>
      </c>
      <c r="G30" s="295"/>
      <c r="H30" s="294" t="s">
        <v>79</v>
      </c>
      <c r="I30" s="295"/>
      <c r="J30" s="294" t="s">
        <v>83</v>
      </c>
      <c r="K30" s="295"/>
      <c r="L30" s="320"/>
      <c r="M30" s="321"/>
      <c r="N30" s="320"/>
      <c r="O30" s="269"/>
      <c r="Q30" s="266">
        <f>IF(SUM(F30:O30)=0,"",SUM(F30:O30))</f>
      </c>
      <c r="R30" s="267"/>
      <c r="S30" s="79"/>
      <c r="T30" s="268"/>
      <c r="U30" s="269"/>
    </row>
    <row r="31" spans="1:21" ht="92.25" customHeight="1">
      <c r="A31" s="148" t="s">
        <v>142</v>
      </c>
      <c r="B31" s="163" t="s">
        <v>150</v>
      </c>
      <c r="C31" s="225" t="s">
        <v>133</v>
      </c>
      <c r="D31" s="226"/>
      <c r="E31" s="34"/>
      <c r="F31" s="368" t="s">
        <v>89</v>
      </c>
      <c r="G31" s="335"/>
      <c r="H31" s="334" t="s">
        <v>88</v>
      </c>
      <c r="I31" s="335"/>
      <c r="J31" s="334" t="s">
        <v>87</v>
      </c>
      <c r="K31" s="335"/>
      <c r="L31" s="322"/>
      <c r="M31" s="279"/>
      <c r="N31" s="322"/>
      <c r="O31" s="197"/>
      <c r="Q31" s="252" t="s">
        <v>90</v>
      </c>
      <c r="R31" s="253"/>
      <c r="S31" s="253"/>
      <c r="T31" s="253"/>
      <c r="U31" s="254"/>
    </row>
    <row r="32" spans="1:21" ht="92.25" customHeight="1">
      <c r="A32" s="149"/>
      <c r="B32" s="164"/>
      <c r="C32" s="222" t="s">
        <v>134</v>
      </c>
      <c r="D32" s="223"/>
      <c r="E32" s="35"/>
      <c r="F32" s="189" t="s">
        <v>74</v>
      </c>
      <c r="G32" s="212"/>
      <c r="H32" s="209" t="s">
        <v>74</v>
      </c>
      <c r="I32" s="212"/>
      <c r="J32" s="209" t="s">
        <v>75</v>
      </c>
      <c r="K32" s="212"/>
      <c r="L32" s="323"/>
      <c r="M32" s="324"/>
      <c r="N32" s="323"/>
      <c r="O32" s="203"/>
      <c r="Q32" s="201"/>
      <c r="R32" s="202"/>
      <c r="S32" s="202"/>
      <c r="T32" s="202"/>
      <c r="U32" s="203"/>
    </row>
    <row r="33" spans="1:21" ht="92.25" customHeight="1" thickBot="1">
      <c r="A33" s="150"/>
      <c r="B33" s="165"/>
      <c r="C33" s="371" t="s">
        <v>135</v>
      </c>
      <c r="D33" s="372"/>
      <c r="E33" s="36"/>
      <c r="F33" s="263"/>
      <c r="G33" s="273"/>
      <c r="H33" s="319"/>
      <c r="I33" s="273"/>
      <c r="J33" s="319"/>
      <c r="K33" s="273"/>
      <c r="L33" s="319"/>
      <c r="M33" s="273"/>
      <c r="N33" s="319"/>
      <c r="O33" s="265"/>
      <c r="Q33" s="263"/>
      <c r="R33" s="264"/>
      <c r="S33" s="264"/>
      <c r="T33" s="264"/>
      <c r="U33" s="265"/>
    </row>
    <row r="34" spans="1:21" ht="92.25" customHeight="1">
      <c r="A34" s="155" t="s">
        <v>212</v>
      </c>
      <c r="B34" s="281" t="s">
        <v>156</v>
      </c>
      <c r="C34" s="284"/>
      <c r="D34" s="284"/>
      <c r="E34" s="34"/>
      <c r="F34" s="285"/>
      <c r="G34" s="277"/>
      <c r="H34" s="277"/>
      <c r="I34" s="277"/>
      <c r="J34" s="277"/>
      <c r="K34" s="277"/>
      <c r="L34" s="277"/>
      <c r="M34" s="277"/>
      <c r="N34" s="277"/>
      <c r="O34" s="278"/>
      <c r="Q34" s="224"/>
      <c r="R34" s="279"/>
      <c r="S34" s="210"/>
      <c r="T34" s="210"/>
      <c r="U34" s="211"/>
    </row>
    <row r="35" spans="1:21" ht="92.25" customHeight="1">
      <c r="A35" s="155"/>
      <c r="B35" s="282"/>
      <c r="C35" s="239"/>
      <c r="D35" s="286"/>
      <c r="E35" s="35"/>
      <c r="F35" s="287"/>
      <c r="G35" s="275"/>
      <c r="H35" s="274"/>
      <c r="I35" s="275"/>
      <c r="J35" s="274"/>
      <c r="K35" s="275"/>
      <c r="L35" s="274"/>
      <c r="M35" s="275"/>
      <c r="N35" s="274"/>
      <c r="O35" s="276"/>
      <c r="Q35" s="201"/>
      <c r="R35" s="202"/>
      <c r="S35" s="202"/>
      <c r="T35" s="202"/>
      <c r="U35" s="203"/>
    </row>
    <row r="36" spans="1:21" ht="92.25" customHeight="1">
      <c r="A36" s="155"/>
      <c r="B36" s="282"/>
      <c r="C36" s="239"/>
      <c r="D36" s="286"/>
      <c r="E36" s="35"/>
      <c r="F36" s="287"/>
      <c r="G36" s="275"/>
      <c r="H36" s="274"/>
      <c r="I36" s="275"/>
      <c r="J36" s="274"/>
      <c r="K36" s="275"/>
      <c r="L36" s="274"/>
      <c r="M36" s="275"/>
      <c r="N36" s="274"/>
      <c r="O36" s="276"/>
      <c r="Q36" s="201"/>
      <c r="R36" s="202"/>
      <c r="S36" s="202"/>
      <c r="T36" s="202"/>
      <c r="U36" s="203"/>
    </row>
    <row r="37" spans="1:21" ht="92.25" customHeight="1" thickBot="1">
      <c r="A37" s="280"/>
      <c r="B37" s="283"/>
      <c r="C37" s="246"/>
      <c r="D37" s="246"/>
      <c r="E37" s="36"/>
      <c r="F37" s="247"/>
      <c r="G37" s="248"/>
      <c r="H37" s="241"/>
      <c r="I37" s="241"/>
      <c r="J37" s="241"/>
      <c r="K37" s="241"/>
      <c r="L37" s="241"/>
      <c r="M37" s="241"/>
      <c r="N37" s="241"/>
      <c r="O37" s="242"/>
      <c r="Q37" s="243"/>
      <c r="R37" s="273"/>
      <c r="S37" s="244"/>
      <c r="T37" s="244"/>
      <c r="U37" s="245"/>
    </row>
  </sheetData>
  <mergeCells count="225">
    <mergeCell ref="Q11:Q12"/>
    <mergeCell ref="S23:U23"/>
    <mergeCell ref="S24:U24"/>
    <mergeCell ref="S25:U25"/>
    <mergeCell ref="Q20:R20"/>
    <mergeCell ref="S27:U27"/>
    <mergeCell ref="R8:U8"/>
    <mergeCell ref="R11:U11"/>
    <mergeCell ref="R12:U12"/>
    <mergeCell ref="S21:U21"/>
    <mergeCell ref="Q10:U10"/>
    <mergeCell ref="Q18:U18"/>
    <mergeCell ref="Q16:U16"/>
    <mergeCell ref="Q14:U14"/>
    <mergeCell ref="Q15:U15"/>
    <mergeCell ref="B2:C2"/>
    <mergeCell ref="H36:I36"/>
    <mergeCell ref="H20:I20"/>
    <mergeCell ref="Q36:U36"/>
    <mergeCell ref="N36:O36"/>
    <mergeCell ref="L36:M36"/>
    <mergeCell ref="J36:K36"/>
    <mergeCell ref="H23:I23"/>
    <mergeCell ref="H24:I24"/>
    <mergeCell ref="T26:U26"/>
    <mergeCell ref="F12:G12"/>
    <mergeCell ref="T1:U1"/>
    <mergeCell ref="B20:B30"/>
    <mergeCell ref="H1:O1"/>
    <mergeCell ref="H2:O2"/>
    <mergeCell ref="H3:O3"/>
    <mergeCell ref="H4:O4"/>
    <mergeCell ref="B1:D1"/>
    <mergeCell ref="D2:E2"/>
    <mergeCell ref="Q9:U9"/>
    <mergeCell ref="F6:O6"/>
    <mergeCell ref="A6:D7"/>
    <mergeCell ref="A8:A10"/>
    <mergeCell ref="B8:B10"/>
    <mergeCell ref="F8:G8"/>
    <mergeCell ref="F10:G10"/>
    <mergeCell ref="H8:I8"/>
    <mergeCell ref="E6:E7"/>
    <mergeCell ref="A31:A33"/>
    <mergeCell ref="B31:B33"/>
    <mergeCell ref="C19:D19"/>
    <mergeCell ref="C15:D15"/>
    <mergeCell ref="C16:D16"/>
    <mergeCell ref="C17:D17"/>
    <mergeCell ref="C21:D21"/>
    <mergeCell ref="C22:D22"/>
    <mergeCell ref="C33:D33"/>
    <mergeCell ref="C30:D30"/>
    <mergeCell ref="A11:A14"/>
    <mergeCell ref="C23:D23"/>
    <mergeCell ref="C24:D24"/>
    <mergeCell ref="C28:D28"/>
    <mergeCell ref="C11:D11"/>
    <mergeCell ref="C12:D12"/>
    <mergeCell ref="C13:D13"/>
    <mergeCell ref="C14:D14"/>
    <mergeCell ref="B11:B14"/>
    <mergeCell ref="C8:D8"/>
    <mergeCell ref="C29:D29"/>
    <mergeCell ref="C32:D32"/>
    <mergeCell ref="C25:D25"/>
    <mergeCell ref="C26:D26"/>
    <mergeCell ref="C18:D18"/>
    <mergeCell ref="C27:D27"/>
    <mergeCell ref="C10:D10"/>
    <mergeCell ref="C9:D9"/>
    <mergeCell ref="C31:D31"/>
    <mergeCell ref="F25:G25"/>
    <mergeCell ref="F32:G32"/>
    <mergeCell ref="H13:I13"/>
    <mergeCell ref="H14:I14"/>
    <mergeCell ref="H29:I29"/>
    <mergeCell ref="F21:G21"/>
    <mergeCell ref="F22:G22"/>
    <mergeCell ref="F23:G23"/>
    <mergeCell ref="F24:G24"/>
    <mergeCell ref="H25:I25"/>
    <mergeCell ref="F26:G26"/>
    <mergeCell ref="F27:G27"/>
    <mergeCell ref="F28:G28"/>
    <mergeCell ref="F29:G29"/>
    <mergeCell ref="F30:G30"/>
    <mergeCell ref="F31:G31"/>
    <mergeCell ref="F33:G33"/>
    <mergeCell ref="H17:I17"/>
    <mergeCell ref="H21:I21"/>
    <mergeCell ref="H22:I22"/>
    <mergeCell ref="H31:I31"/>
    <mergeCell ref="H32:I32"/>
    <mergeCell ref="H33:I33"/>
    <mergeCell ref="H26:I26"/>
    <mergeCell ref="H27:I27"/>
    <mergeCell ref="H28:I28"/>
    <mergeCell ref="J8:K8"/>
    <mergeCell ref="J10:K10"/>
    <mergeCell ref="J11:K11"/>
    <mergeCell ref="J12:K12"/>
    <mergeCell ref="F9:O9"/>
    <mergeCell ref="H11:I11"/>
    <mergeCell ref="H12:I12"/>
    <mergeCell ref="L8:M8"/>
    <mergeCell ref="N8:O8"/>
    <mergeCell ref="L10:M10"/>
    <mergeCell ref="J13:K13"/>
    <mergeCell ref="J14:K14"/>
    <mergeCell ref="L13:M13"/>
    <mergeCell ref="N10:O10"/>
    <mergeCell ref="L11:M11"/>
    <mergeCell ref="N11:O11"/>
    <mergeCell ref="L12:M12"/>
    <mergeCell ref="N12:O12"/>
    <mergeCell ref="J17:K17"/>
    <mergeCell ref="J21:K21"/>
    <mergeCell ref="F15:O16"/>
    <mergeCell ref="F19:K19"/>
    <mergeCell ref="J20:K20"/>
    <mergeCell ref="L21:M21"/>
    <mergeCell ref="N21:O21"/>
    <mergeCell ref="L19:M19"/>
    <mergeCell ref="N19:O19"/>
    <mergeCell ref="J22:K22"/>
    <mergeCell ref="J23:K23"/>
    <mergeCell ref="J24:K24"/>
    <mergeCell ref="J25:K25"/>
    <mergeCell ref="J26:K26"/>
    <mergeCell ref="J27:K27"/>
    <mergeCell ref="J28:K28"/>
    <mergeCell ref="J29:K29"/>
    <mergeCell ref="J30:K30"/>
    <mergeCell ref="J31:K31"/>
    <mergeCell ref="J32:K32"/>
    <mergeCell ref="J33:K33"/>
    <mergeCell ref="N13:O13"/>
    <mergeCell ref="L14:M14"/>
    <mergeCell ref="N14:O14"/>
    <mergeCell ref="L17:M17"/>
    <mergeCell ref="N17:O17"/>
    <mergeCell ref="L22:M22"/>
    <mergeCell ref="N22:O22"/>
    <mergeCell ref="N23:O23"/>
    <mergeCell ref="L27:M27"/>
    <mergeCell ref="N27:O27"/>
    <mergeCell ref="L24:M24"/>
    <mergeCell ref="N24:O24"/>
    <mergeCell ref="L25:M25"/>
    <mergeCell ref="N25:O25"/>
    <mergeCell ref="L26:M26"/>
    <mergeCell ref="L33:M33"/>
    <mergeCell ref="N33:O33"/>
    <mergeCell ref="L30:M30"/>
    <mergeCell ref="N30:O30"/>
    <mergeCell ref="L31:M31"/>
    <mergeCell ref="N31:O31"/>
    <mergeCell ref="L32:M32"/>
    <mergeCell ref="N32:O32"/>
    <mergeCell ref="L28:M28"/>
    <mergeCell ref="N28:O28"/>
    <mergeCell ref="L29:M29"/>
    <mergeCell ref="N29:O29"/>
    <mergeCell ref="N26:O26"/>
    <mergeCell ref="L23:M23"/>
    <mergeCell ref="Q19:U19"/>
    <mergeCell ref="F13:G13"/>
    <mergeCell ref="F14:G14"/>
    <mergeCell ref="L18:M18"/>
    <mergeCell ref="N18:O18"/>
    <mergeCell ref="F18:G18"/>
    <mergeCell ref="J18:K18"/>
    <mergeCell ref="Q13:U13"/>
    <mergeCell ref="H10:I10"/>
    <mergeCell ref="A20:A30"/>
    <mergeCell ref="C20:E20"/>
    <mergeCell ref="A15:A18"/>
    <mergeCell ref="B15:B18"/>
    <mergeCell ref="H18:I18"/>
    <mergeCell ref="F17:G17"/>
    <mergeCell ref="H30:I30"/>
    <mergeCell ref="F20:G20"/>
    <mergeCell ref="F11:G11"/>
    <mergeCell ref="A34:A37"/>
    <mergeCell ref="B34:B37"/>
    <mergeCell ref="C34:D34"/>
    <mergeCell ref="F34:G34"/>
    <mergeCell ref="C36:D36"/>
    <mergeCell ref="F36:G36"/>
    <mergeCell ref="C35:D35"/>
    <mergeCell ref="F35:G35"/>
    <mergeCell ref="L35:M35"/>
    <mergeCell ref="N35:O35"/>
    <mergeCell ref="Q35:U35"/>
    <mergeCell ref="H34:I34"/>
    <mergeCell ref="J34:K34"/>
    <mergeCell ref="L34:M34"/>
    <mergeCell ref="N34:O34"/>
    <mergeCell ref="H35:I35"/>
    <mergeCell ref="J35:K35"/>
    <mergeCell ref="Q34:U34"/>
    <mergeCell ref="L37:M37"/>
    <mergeCell ref="N37:O37"/>
    <mergeCell ref="Q37:U37"/>
    <mergeCell ref="C37:D37"/>
    <mergeCell ref="F37:G37"/>
    <mergeCell ref="H37:I37"/>
    <mergeCell ref="J37:K37"/>
    <mergeCell ref="Q32:U32"/>
    <mergeCell ref="Q33:U33"/>
    <mergeCell ref="Q30:R30"/>
    <mergeCell ref="Q29:R29"/>
    <mergeCell ref="T30:U30"/>
    <mergeCell ref="S29:U29"/>
    <mergeCell ref="R7:U7"/>
    <mergeCell ref="T22:U22"/>
    <mergeCell ref="Q31:U31"/>
    <mergeCell ref="Q21:R21"/>
    <mergeCell ref="Q22:R22"/>
    <mergeCell ref="Q23:R26"/>
    <mergeCell ref="Q27:R27"/>
    <mergeCell ref="Q28:R28"/>
    <mergeCell ref="Q17:U17"/>
    <mergeCell ref="S28:U28"/>
  </mergeCells>
  <printOptions/>
  <pageMargins left="0.7874015748031497" right="0.1968503937007874" top="0.5118110236220472" bottom="0.5118110236220472" header="0.3937007874015748" footer="0.31496062992125984"/>
  <pageSetup horizontalDpi="300" verticalDpi="300" orientation="landscape" paperSize="8" scale="80" r:id="rId2"/>
  <headerFooter alignWithMargins="0">
    <oddFooter>&amp;L市町村合併点検シート（関西の市町村合併と自治体自立研究会）&amp;C&amp;F　/　&amp;A&amp;R&amp;P　/　&amp;N</oddFooter>
  </headerFooter>
  <drawing r:id="rId1"/>
</worksheet>
</file>

<file path=xl/worksheets/sheet5.xml><?xml version="1.0" encoding="utf-8"?>
<worksheet xmlns="http://schemas.openxmlformats.org/spreadsheetml/2006/main" xmlns:r="http://schemas.openxmlformats.org/officeDocument/2006/relationships">
  <dimension ref="A1:V46"/>
  <sheetViews>
    <sheetView workbookViewId="0" topLeftCell="A1">
      <pane xSplit="5" ySplit="7" topLeftCell="F8" activePane="bottomRight" state="frozen"/>
      <selection pane="topLeft" activeCell="A1" sqref="A1"/>
      <selection pane="topRight" activeCell="F1" sqref="F1"/>
      <selection pane="bottomLeft" activeCell="A8" sqref="A8"/>
      <selection pane="bottomRight" activeCell="B1" sqref="B1:D1"/>
    </sheetView>
  </sheetViews>
  <sheetFormatPr defaultColWidth="9.00390625" defaultRowHeight="13.5"/>
  <cols>
    <col min="1" max="1" width="3.125" style="3" customWidth="1"/>
    <col min="2" max="2" width="13.00390625" style="4" bestFit="1" customWidth="1"/>
    <col min="3" max="3" width="5.875" style="0" customWidth="1"/>
    <col min="4" max="4" width="15.125" style="0" customWidth="1"/>
    <col min="5" max="15" width="10.50390625" style="9" customWidth="1"/>
    <col min="16" max="16" width="13.625" style="9" customWidth="1"/>
    <col min="17" max="17" width="6.00390625" style="0" customWidth="1"/>
    <col min="18" max="18" width="20.625" style="0" customWidth="1"/>
    <col min="19" max="19" width="7.50390625" style="0" customWidth="1"/>
    <col min="20" max="20" width="13.125" style="0" customWidth="1"/>
    <col min="21" max="21" width="9.625" style="0" customWidth="1"/>
    <col min="22" max="22" width="13.125" style="0" customWidth="1"/>
  </cols>
  <sheetData>
    <row r="1" spans="2:22" ht="21" customHeight="1">
      <c r="B1" s="171" t="s">
        <v>91</v>
      </c>
      <c r="C1" s="172"/>
      <c r="D1" s="172"/>
      <c r="E1" s="33" t="s">
        <v>181</v>
      </c>
      <c r="F1" s="52"/>
      <c r="G1" s="17" t="s">
        <v>168</v>
      </c>
      <c r="H1" s="182" t="s">
        <v>170</v>
      </c>
      <c r="I1" s="182"/>
      <c r="J1" s="182"/>
      <c r="K1" s="182"/>
      <c r="L1" s="182"/>
      <c r="M1" s="182"/>
      <c r="N1" s="182"/>
      <c r="O1" s="182"/>
      <c r="Q1" s="13"/>
      <c r="R1" s="6"/>
      <c r="S1" s="6"/>
      <c r="T1" s="6"/>
      <c r="U1" s="173" t="str">
        <f>D2</f>
        <v>有田川町</v>
      </c>
      <c r="V1" s="173"/>
    </row>
    <row r="2" spans="2:22" ht="21" customHeight="1" thickBot="1">
      <c r="B2" s="118" t="s">
        <v>92</v>
      </c>
      <c r="C2" s="119"/>
      <c r="D2" s="169" t="str">
        <f>IF(シート　１!D2:E2="","",シート　１!D2:E2)</f>
        <v>有田川町</v>
      </c>
      <c r="E2" s="170"/>
      <c r="F2" s="19"/>
      <c r="G2" s="17" t="s">
        <v>171</v>
      </c>
      <c r="H2" s="182" t="s">
        <v>281</v>
      </c>
      <c r="I2" s="182"/>
      <c r="J2" s="182"/>
      <c r="K2" s="182"/>
      <c r="L2" s="182"/>
      <c r="M2" s="182"/>
      <c r="N2" s="182"/>
      <c r="O2" s="182"/>
      <c r="Q2" s="13"/>
      <c r="R2" s="6"/>
      <c r="S2" s="6"/>
      <c r="T2" s="6"/>
      <c r="U2" s="6"/>
      <c r="V2" s="6"/>
    </row>
    <row r="3" spans="2:22" ht="21" customHeight="1">
      <c r="B3" s="18"/>
      <c r="C3" s="18"/>
      <c r="D3" s="12"/>
      <c r="E3" s="19"/>
      <c r="F3" s="19"/>
      <c r="G3" s="17" t="s">
        <v>172</v>
      </c>
      <c r="H3" s="182" t="s">
        <v>225</v>
      </c>
      <c r="I3" s="182"/>
      <c r="J3" s="182"/>
      <c r="K3" s="182"/>
      <c r="L3" s="182"/>
      <c r="M3" s="182"/>
      <c r="N3" s="182"/>
      <c r="O3" s="182"/>
      <c r="Q3" s="13"/>
      <c r="R3" s="6"/>
      <c r="S3" s="6"/>
      <c r="T3" s="6"/>
      <c r="U3" s="6"/>
      <c r="V3" s="6"/>
    </row>
    <row r="4" spans="2:22" ht="21" customHeight="1">
      <c r="B4" s="18"/>
      <c r="C4" s="18"/>
      <c r="D4" s="12"/>
      <c r="E4" s="19"/>
      <c r="F4" s="19"/>
      <c r="G4" s="17" t="s">
        <v>173</v>
      </c>
      <c r="H4" s="182" t="s">
        <v>285</v>
      </c>
      <c r="I4" s="182"/>
      <c r="J4" s="182"/>
      <c r="K4" s="182"/>
      <c r="L4" s="182"/>
      <c r="M4" s="182"/>
      <c r="N4" s="182"/>
      <c r="O4" s="182"/>
      <c r="Q4" s="13"/>
      <c r="R4" s="6"/>
      <c r="S4" s="6"/>
      <c r="T4" s="6"/>
      <c r="U4" s="6"/>
      <c r="V4" s="6"/>
    </row>
    <row r="5" ht="14.25" customHeight="1" thickBot="1"/>
    <row r="6" spans="1:22" ht="21.75" customHeight="1">
      <c r="A6" s="138" t="s">
        <v>116</v>
      </c>
      <c r="B6" s="139"/>
      <c r="C6" s="139"/>
      <c r="D6" s="461"/>
      <c r="E6" s="468" t="s">
        <v>229</v>
      </c>
      <c r="F6" s="53" t="s">
        <v>213</v>
      </c>
      <c r="G6" s="54" t="s">
        <v>214</v>
      </c>
      <c r="H6" s="54" t="s">
        <v>215</v>
      </c>
      <c r="I6" s="54" t="s">
        <v>216</v>
      </c>
      <c r="J6" s="54" t="s">
        <v>217</v>
      </c>
      <c r="K6" s="54" t="s">
        <v>218</v>
      </c>
      <c r="L6" s="54" t="s">
        <v>219</v>
      </c>
      <c r="M6" s="54" t="s">
        <v>220</v>
      </c>
      <c r="N6" s="54" t="s">
        <v>221</v>
      </c>
      <c r="O6" s="54" t="s">
        <v>222</v>
      </c>
      <c r="P6" s="445" t="s">
        <v>223</v>
      </c>
      <c r="Q6" s="6"/>
      <c r="R6" s="447" t="s">
        <v>115</v>
      </c>
      <c r="S6" s="107"/>
      <c r="T6" s="107"/>
      <c r="U6" s="107"/>
      <c r="V6" s="448"/>
    </row>
    <row r="7" spans="1:22" ht="21.75" customHeight="1" thickBot="1">
      <c r="A7" s="462"/>
      <c r="B7" s="463"/>
      <c r="C7" s="463"/>
      <c r="D7" s="464"/>
      <c r="E7" s="469"/>
      <c r="F7" s="55"/>
      <c r="G7" s="56"/>
      <c r="H7" s="56"/>
      <c r="I7" s="56"/>
      <c r="J7" s="56"/>
      <c r="K7" s="56"/>
      <c r="L7" s="56"/>
      <c r="M7" s="56"/>
      <c r="N7" s="56"/>
      <c r="O7" s="56"/>
      <c r="P7" s="446"/>
      <c r="Q7" s="6"/>
      <c r="R7" s="427" t="s">
        <v>180</v>
      </c>
      <c r="S7" s="154"/>
      <c r="T7" s="154"/>
      <c r="U7" s="154"/>
      <c r="V7" s="249"/>
    </row>
    <row r="8" spans="1:22" ht="26.25" customHeight="1">
      <c r="A8" s="106" t="s">
        <v>230</v>
      </c>
      <c r="B8" s="407" t="s">
        <v>179</v>
      </c>
      <c r="C8" s="415" t="s">
        <v>120</v>
      </c>
      <c r="D8" s="416"/>
      <c r="E8" s="422" t="s">
        <v>235</v>
      </c>
      <c r="F8" s="71"/>
      <c r="G8" s="66"/>
      <c r="H8" s="66"/>
      <c r="I8" s="66"/>
      <c r="J8" s="66"/>
      <c r="K8" s="66"/>
      <c r="L8" s="66"/>
      <c r="M8" s="66"/>
      <c r="N8" s="66"/>
      <c r="O8" s="89"/>
      <c r="P8" s="92">
        <f>IF(SUM(F8:O8)=0,"",SUM(F8:O8))</f>
      </c>
      <c r="R8" s="58" t="s">
        <v>244</v>
      </c>
      <c r="S8" s="473" t="s">
        <v>112</v>
      </c>
      <c r="T8" s="449"/>
      <c r="U8" s="450"/>
      <c r="V8" s="451"/>
    </row>
    <row r="9" spans="1:22" ht="26.25" customHeight="1">
      <c r="A9" s="290"/>
      <c r="B9" s="408"/>
      <c r="C9" s="417" t="s">
        <v>182</v>
      </c>
      <c r="D9" s="1" t="s">
        <v>123</v>
      </c>
      <c r="E9" s="423"/>
      <c r="F9" s="72"/>
      <c r="G9" s="67"/>
      <c r="H9" s="67"/>
      <c r="I9" s="67"/>
      <c r="J9" s="67"/>
      <c r="K9" s="67"/>
      <c r="L9" s="67"/>
      <c r="M9" s="67"/>
      <c r="N9" s="67"/>
      <c r="O9" s="90"/>
      <c r="P9" s="93">
        <f aca="true" t="shared" si="0" ref="P9:P19">IF(SUM(F9:O9)=0,"",SUM(F9:O9))</f>
      </c>
      <c r="R9" s="75" t="s">
        <v>246</v>
      </c>
      <c r="S9" s="474"/>
      <c r="T9" s="458"/>
      <c r="U9" s="459"/>
      <c r="V9" s="460"/>
    </row>
    <row r="10" spans="1:22" ht="26.25" customHeight="1">
      <c r="A10" s="290"/>
      <c r="B10" s="408"/>
      <c r="C10" s="417"/>
      <c r="D10" s="2" t="s">
        <v>124</v>
      </c>
      <c r="E10" s="423"/>
      <c r="F10" s="72"/>
      <c r="G10" s="67"/>
      <c r="H10" s="67"/>
      <c r="I10" s="67"/>
      <c r="J10" s="67"/>
      <c r="K10" s="67"/>
      <c r="L10" s="67"/>
      <c r="M10" s="67"/>
      <c r="N10" s="67"/>
      <c r="O10" s="90"/>
      <c r="P10" s="93">
        <f t="shared" si="0"/>
      </c>
      <c r="R10" s="75" t="s">
        <v>247</v>
      </c>
      <c r="S10" s="474"/>
      <c r="T10" s="458"/>
      <c r="U10" s="459"/>
      <c r="V10" s="460"/>
    </row>
    <row r="11" spans="1:22" ht="26.25" customHeight="1">
      <c r="A11" s="290"/>
      <c r="B11" s="408"/>
      <c r="C11" s="417"/>
      <c r="D11" s="2" t="s">
        <v>125</v>
      </c>
      <c r="E11" s="423"/>
      <c r="F11" s="72"/>
      <c r="G11" s="67"/>
      <c r="H11" s="67"/>
      <c r="I11" s="67"/>
      <c r="J11" s="67"/>
      <c r="K11" s="67"/>
      <c r="L11" s="67"/>
      <c r="M11" s="67"/>
      <c r="N11" s="67"/>
      <c r="O11" s="90"/>
      <c r="P11" s="93">
        <f t="shared" si="0"/>
      </c>
      <c r="R11" s="75" t="s">
        <v>248</v>
      </c>
      <c r="S11" s="474"/>
      <c r="T11" s="458"/>
      <c r="U11" s="459"/>
      <c r="V11" s="460"/>
    </row>
    <row r="12" spans="1:22" ht="26.25" customHeight="1">
      <c r="A12" s="290"/>
      <c r="B12" s="408"/>
      <c r="C12" s="418"/>
      <c r="D12" s="2" t="s">
        <v>126</v>
      </c>
      <c r="E12" s="423"/>
      <c r="F12" s="72"/>
      <c r="G12" s="67"/>
      <c r="H12" s="67"/>
      <c r="I12" s="67"/>
      <c r="J12" s="67"/>
      <c r="K12" s="67"/>
      <c r="L12" s="67"/>
      <c r="M12" s="67"/>
      <c r="N12" s="67"/>
      <c r="O12" s="90"/>
      <c r="P12" s="93">
        <f t="shared" si="0"/>
      </c>
      <c r="R12" s="75" t="s">
        <v>249</v>
      </c>
      <c r="S12" s="474"/>
      <c r="T12" s="458"/>
      <c r="U12" s="459"/>
      <c r="V12" s="460"/>
    </row>
    <row r="13" spans="1:22" ht="26.25" customHeight="1">
      <c r="A13" s="290"/>
      <c r="B13" s="408"/>
      <c r="C13" s="413" t="s">
        <v>121</v>
      </c>
      <c r="D13" s="414"/>
      <c r="E13" s="423"/>
      <c r="F13" s="72"/>
      <c r="G13" s="67"/>
      <c r="H13" s="67"/>
      <c r="I13" s="67"/>
      <c r="J13" s="67"/>
      <c r="K13" s="67"/>
      <c r="L13" s="67"/>
      <c r="M13" s="67"/>
      <c r="N13" s="67"/>
      <c r="O13" s="90"/>
      <c r="P13" s="93">
        <f t="shared" si="0"/>
      </c>
      <c r="R13" s="59" t="s">
        <v>245</v>
      </c>
      <c r="S13" s="474"/>
      <c r="T13" s="470"/>
      <c r="U13" s="471"/>
      <c r="V13" s="472"/>
    </row>
    <row r="14" spans="1:22" ht="26.25" customHeight="1">
      <c r="A14" s="290"/>
      <c r="B14" s="408"/>
      <c r="C14" s="417" t="s">
        <v>182</v>
      </c>
      <c r="D14" s="1" t="s">
        <v>127</v>
      </c>
      <c r="E14" s="423"/>
      <c r="F14" s="72"/>
      <c r="G14" s="67"/>
      <c r="H14" s="67"/>
      <c r="I14" s="67"/>
      <c r="J14" s="67"/>
      <c r="K14" s="67"/>
      <c r="L14" s="67"/>
      <c r="M14" s="67"/>
      <c r="N14" s="67"/>
      <c r="O14" s="90"/>
      <c r="P14" s="93">
        <f t="shared" si="0"/>
      </c>
      <c r="R14" s="75" t="s">
        <v>250</v>
      </c>
      <c r="S14" s="474"/>
      <c r="T14" s="458"/>
      <c r="U14" s="459"/>
      <c r="V14" s="460"/>
    </row>
    <row r="15" spans="1:22" ht="26.25" customHeight="1">
      <c r="A15" s="290"/>
      <c r="B15" s="408"/>
      <c r="C15" s="417"/>
      <c r="D15" s="1" t="s">
        <v>132</v>
      </c>
      <c r="E15" s="423"/>
      <c r="F15" s="72"/>
      <c r="G15" s="67"/>
      <c r="H15" s="67"/>
      <c r="I15" s="67"/>
      <c r="J15" s="67"/>
      <c r="K15" s="67"/>
      <c r="L15" s="67"/>
      <c r="M15" s="67"/>
      <c r="N15" s="67"/>
      <c r="O15" s="90"/>
      <c r="P15" s="93">
        <f t="shared" si="0"/>
      </c>
      <c r="R15" s="75" t="s">
        <v>251</v>
      </c>
      <c r="S15" s="474"/>
      <c r="T15" s="458"/>
      <c r="U15" s="459"/>
      <c r="V15" s="460"/>
    </row>
    <row r="16" spans="1:22" ht="26.25" customHeight="1">
      <c r="A16" s="290"/>
      <c r="B16" s="408"/>
      <c r="C16" s="417"/>
      <c r="D16" s="1" t="s">
        <v>131</v>
      </c>
      <c r="E16" s="465" t="s">
        <v>262</v>
      </c>
      <c r="F16" s="72"/>
      <c r="G16" s="67"/>
      <c r="H16" s="67"/>
      <c r="I16" s="67"/>
      <c r="J16" s="67"/>
      <c r="K16" s="67"/>
      <c r="L16" s="67"/>
      <c r="M16" s="67"/>
      <c r="N16" s="67"/>
      <c r="O16" s="90"/>
      <c r="P16" s="93">
        <f t="shared" si="0"/>
      </c>
      <c r="R16" s="75" t="s">
        <v>252</v>
      </c>
      <c r="S16" s="474"/>
      <c r="T16" s="458"/>
      <c r="U16" s="459"/>
      <c r="V16" s="460"/>
    </row>
    <row r="17" spans="1:22" ht="26.25" customHeight="1">
      <c r="A17" s="290"/>
      <c r="B17" s="408"/>
      <c r="C17" s="417"/>
      <c r="D17" s="1" t="s">
        <v>128</v>
      </c>
      <c r="E17" s="466"/>
      <c r="F17" s="72"/>
      <c r="G17" s="67"/>
      <c r="H17" s="67"/>
      <c r="I17" s="67"/>
      <c r="J17" s="67"/>
      <c r="K17" s="67"/>
      <c r="L17" s="67"/>
      <c r="M17" s="67"/>
      <c r="N17" s="67"/>
      <c r="O17" s="90"/>
      <c r="P17" s="93">
        <f t="shared" si="0"/>
      </c>
      <c r="R17" s="75" t="s">
        <v>253</v>
      </c>
      <c r="S17" s="474"/>
      <c r="T17" s="458"/>
      <c r="U17" s="459"/>
      <c r="V17" s="460"/>
    </row>
    <row r="18" spans="1:22" ht="26.25" customHeight="1">
      <c r="A18" s="290"/>
      <c r="B18" s="408"/>
      <c r="C18" s="417"/>
      <c r="D18" s="1" t="s">
        <v>129</v>
      </c>
      <c r="E18" s="466"/>
      <c r="F18" s="72"/>
      <c r="G18" s="67"/>
      <c r="H18" s="67"/>
      <c r="I18" s="67"/>
      <c r="J18" s="67"/>
      <c r="K18" s="67"/>
      <c r="L18" s="67"/>
      <c r="M18" s="67"/>
      <c r="N18" s="67"/>
      <c r="O18" s="90"/>
      <c r="P18" s="93">
        <f t="shared" si="0"/>
      </c>
      <c r="R18" s="75" t="s">
        <v>254</v>
      </c>
      <c r="S18" s="474"/>
      <c r="T18" s="458"/>
      <c r="U18" s="459"/>
      <c r="V18" s="460"/>
    </row>
    <row r="19" spans="1:22" ht="26.25" customHeight="1" thickBot="1">
      <c r="A19" s="290"/>
      <c r="B19" s="408"/>
      <c r="C19" s="419"/>
      <c r="D19" s="24" t="s">
        <v>130</v>
      </c>
      <c r="E19" s="467"/>
      <c r="F19" s="73"/>
      <c r="G19" s="74"/>
      <c r="H19" s="74"/>
      <c r="I19" s="74"/>
      <c r="J19" s="74"/>
      <c r="K19" s="74"/>
      <c r="L19" s="74"/>
      <c r="M19" s="74"/>
      <c r="N19" s="74"/>
      <c r="O19" s="91"/>
      <c r="P19" s="94">
        <f t="shared" si="0"/>
      </c>
      <c r="R19" s="76" t="s">
        <v>255</v>
      </c>
      <c r="S19" s="475"/>
      <c r="T19" s="458"/>
      <c r="U19" s="459"/>
      <c r="V19" s="460"/>
    </row>
    <row r="20" spans="1:22" ht="47.25" customHeight="1">
      <c r="A20" s="290"/>
      <c r="B20" s="408"/>
      <c r="C20" s="108" t="s">
        <v>227</v>
      </c>
      <c r="D20" s="420"/>
      <c r="E20" s="34"/>
      <c r="F20" s="428"/>
      <c r="G20" s="429"/>
      <c r="H20" s="432"/>
      <c r="I20" s="432"/>
      <c r="J20" s="432"/>
      <c r="K20" s="432"/>
      <c r="L20" s="432"/>
      <c r="M20" s="432"/>
      <c r="N20" s="432"/>
      <c r="O20" s="432"/>
      <c r="P20" s="433"/>
      <c r="R20" s="63" t="s">
        <v>260</v>
      </c>
      <c r="S20" s="69"/>
      <c r="T20" s="96"/>
      <c r="U20" s="456" t="s">
        <v>261</v>
      </c>
      <c r="V20" s="95"/>
    </row>
    <row r="21" spans="1:22" ht="47.25" customHeight="1" thickBot="1">
      <c r="A21" s="290"/>
      <c r="B21" s="408"/>
      <c r="C21" s="421" t="s">
        <v>228</v>
      </c>
      <c r="D21" s="310"/>
      <c r="E21" s="36"/>
      <c r="F21" s="430"/>
      <c r="G21" s="431"/>
      <c r="H21" s="434"/>
      <c r="I21" s="434"/>
      <c r="J21" s="434"/>
      <c r="K21" s="434"/>
      <c r="L21" s="434"/>
      <c r="M21" s="434"/>
      <c r="N21" s="434"/>
      <c r="O21" s="434"/>
      <c r="P21" s="435"/>
      <c r="R21" s="51" t="s">
        <v>259</v>
      </c>
      <c r="S21" s="70"/>
      <c r="T21" s="82"/>
      <c r="U21" s="457"/>
      <c r="V21" s="83"/>
    </row>
    <row r="22" spans="1:22" ht="47.25" customHeight="1">
      <c r="A22" s="290"/>
      <c r="B22" s="408"/>
      <c r="C22" s="404" t="s">
        <v>224</v>
      </c>
      <c r="D22" s="405"/>
      <c r="E22" s="211"/>
      <c r="F22" s="436"/>
      <c r="G22" s="437"/>
      <c r="H22" s="437"/>
      <c r="I22" s="437"/>
      <c r="J22" s="437"/>
      <c r="K22" s="437"/>
      <c r="L22" s="437"/>
      <c r="M22" s="437"/>
      <c r="N22" s="437"/>
      <c r="O22" s="437"/>
      <c r="P22" s="438"/>
      <c r="R22" s="62" t="s">
        <v>256</v>
      </c>
      <c r="S22" s="424" t="s">
        <v>226</v>
      </c>
      <c r="T22" s="476"/>
      <c r="U22" s="476"/>
      <c r="V22" s="477"/>
    </row>
    <row r="23" spans="1:22" ht="47.25" customHeight="1">
      <c r="A23" s="290"/>
      <c r="B23" s="408"/>
      <c r="C23" s="409"/>
      <c r="D23" s="410"/>
      <c r="E23" s="208"/>
      <c r="F23" s="439"/>
      <c r="G23" s="440"/>
      <c r="H23" s="440"/>
      <c r="I23" s="440"/>
      <c r="J23" s="440"/>
      <c r="K23" s="440"/>
      <c r="L23" s="440"/>
      <c r="M23" s="440"/>
      <c r="N23" s="440"/>
      <c r="O23" s="440"/>
      <c r="P23" s="441"/>
      <c r="R23" s="60" t="s">
        <v>257</v>
      </c>
      <c r="S23" s="425"/>
      <c r="T23" s="478"/>
      <c r="U23" s="478"/>
      <c r="V23" s="479"/>
    </row>
    <row r="24" spans="1:22" ht="47.25" customHeight="1" thickBot="1">
      <c r="A24" s="290"/>
      <c r="B24" s="408"/>
      <c r="C24" s="409"/>
      <c r="D24" s="410"/>
      <c r="E24" s="208"/>
      <c r="F24" s="439"/>
      <c r="G24" s="440"/>
      <c r="H24" s="440"/>
      <c r="I24" s="440"/>
      <c r="J24" s="440"/>
      <c r="K24" s="440"/>
      <c r="L24" s="440"/>
      <c r="M24" s="440"/>
      <c r="N24" s="440"/>
      <c r="O24" s="440"/>
      <c r="P24" s="441"/>
      <c r="R24" s="61" t="s">
        <v>258</v>
      </c>
      <c r="S24" s="426"/>
      <c r="T24" s="454"/>
      <c r="U24" s="454"/>
      <c r="V24" s="455"/>
    </row>
    <row r="25" spans="1:17" s="6" customFormat="1" ht="21" customHeight="1" thickBot="1">
      <c r="A25" s="290"/>
      <c r="B25" s="408"/>
      <c r="C25" s="409"/>
      <c r="D25" s="410"/>
      <c r="E25" s="208"/>
      <c r="F25" s="439"/>
      <c r="G25" s="440"/>
      <c r="H25" s="440"/>
      <c r="I25" s="440"/>
      <c r="J25" s="440"/>
      <c r="K25" s="440"/>
      <c r="L25" s="440"/>
      <c r="M25" s="440"/>
      <c r="N25" s="440"/>
      <c r="O25" s="440"/>
      <c r="P25" s="441"/>
      <c r="Q25" s="13"/>
    </row>
    <row r="26" spans="1:22" ht="13.5">
      <c r="A26" s="290"/>
      <c r="B26" s="408"/>
      <c r="C26" s="409"/>
      <c r="D26" s="410"/>
      <c r="E26" s="208"/>
      <c r="F26" s="439"/>
      <c r="G26" s="440"/>
      <c r="H26" s="440"/>
      <c r="I26" s="440"/>
      <c r="J26" s="440"/>
      <c r="K26" s="440"/>
      <c r="L26" s="440"/>
      <c r="M26" s="440"/>
      <c r="N26" s="440"/>
      <c r="O26" s="440"/>
      <c r="P26" s="441"/>
      <c r="R26" s="404" t="s">
        <v>284</v>
      </c>
      <c r="S26" s="405"/>
      <c r="T26" s="405"/>
      <c r="U26" s="405"/>
      <c r="V26" s="406"/>
    </row>
    <row r="27" spans="1:22" ht="13.5">
      <c r="A27" s="290"/>
      <c r="B27" s="408"/>
      <c r="C27" s="409"/>
      <c r="D27" s="410"/>
      <c r="E27" s="208"/>
      <c r="F27" s="439"/>
      <c r="G27" s="440"/>
      <c r="H27" s="440"/>
      <c r="I27" s="440"/>
      <c r="J27" s="440"/>
      <c r="K27" s="440"/>
      <c r="L27" s="440"/>
      <c r="M27" s="440"/>
      <c r="N27" s="440"/>
      <c r="O27" s="440"/>
      <c r="P27" s="441"/>
      <c r="R27" s="409"/>
      <c r="S27" s="410"/>
      <c r="T27" s="410"/>
      <c r="U27" s="410"/>
      <c r="V27" s="452"/>
    </row>
    <row r="28" spans="1:22" ht="13.5">
      <c r="A28" s="290"/>
      <c r="B28" s="408"/>
      <c r="C28" s="409"/>
      <c r="D28" s="410"/>
      <c r="E28" s="208"/>
      <c r="F28" s="439"/>
      <c r="G28" s="440"/>
      <c r="H28" s="440"/>
      <c r="I28" s="440"/>
      <c r="J28" s="440"/>
      <c r="K28" s="440"/>
      <c r="L28" s="440"/>
      <c r="M28" s="440"/>
      <c r="N28" s="440"/>
      <c r="O28" s="440"/>
      <c r="P28" s="441"/>
      <c r="R28" s="409"/>
      <c r="S28" s="410"/>
      <c r="T28" s="410"/>
      <c r="U28" s="410"/>
      <c r="V28" s="452"/>
    </row>
    <row r="29" spans="1:22" ht="13.5">
      <c r="A29" s="290"/>
      <c r="B29" s="408"/>
      <c r="C29" s="409"/>
      <c r="D29" s="410"/>
      <c r="E29" s="208"/>
      <c r="F29" s="439"/>
      <c r="G29" s="440"/>
      <c r="H29" s="440"/>
      <c r="I29" s="440"/>
      <c r="J29" s="440"/>
      <c r="K29" s="440"/>
      <c r="L29" s="440"/>
      <c r="M29" s="440"/>
      <c r="N29" s="440"/>
      <c r="O29" s="440"/>
      <c r="P29" s="441"/>
      <c r="R29" s="409"/>
      <c r="S29" s="410"/>
      <c r="T29" s="410"/>
      <c r="U29" s="410"/>
      <c r="V29" s="452"/>
    </row>
    <row r="30" spans="1:22" ht="13.5">
      <c r="A30" s="290"/>
      <c r="B30" s="408"/>
      <c r="C30" s="409"/>
      <c r="D30" s="410"/>
      <c r="E30" s="208"/>
      <c r="F30" s="439"/>
      <c r="G30" s="440"/>
      <c r="H30" s="440"/>
      <c r="I30" s="440"/>
      <c r="J30" s="440"/>
      <c r="K30" s="440"/>
      <c r="L30" s="440"/>
      <c r="M30" s="440"/>
      <c r="N30" s="440"/>
      <c r="O30" s="440"/>
      <c r="P30" s="441"/>
      <c r="R30" s="409"/>
      <c r="S30" s="410"/>
      <c r="T30" s="410"/>
      <c r="U30" s="410"/>
      <c r="V30" s="452"/>
    </row>
    <row r="31" spans="1:22" ht="13.5">
      <c r="A31" s="290"/>
      <c r="B31" s="408"/>
      <c r="C31" s="409"/>
      <c r="D31" s="410"/>
      <c r="E31" s="208"/>
      <c r="F31" s="439"/>
      <c r="G31" s="440"/>
      <c r="H31" s="440"/>
      <c r="I31" s="440"/>
      <c r="J31" s="440"/>
      <c r="K31" s="440"/>
      <c r="L31" s="440"/>
      <c r="M31" s="440"/>
      <c r="N31" s="440"/>
      <c r="O31" s="440"/>
      <c r="P31" s="441"/>
      <c r="R31" s="409"/>
      <c r="S31" s="410"/>
      <c r="T31" s="410"/>
      <c r="U31" s="410"/>
      <c r="V31" s="452"/>
    </row>
    <row r="32" spans="1:22" ht="13.5">
      <c r="A32" s="290"/>
      <c r="B32" s="408"/>
      <c r="C32" s="409"/>
      <c r="D32" s="410"/>
      <c r="E32" s="208"/>
      <c r="F32" s="439"/>
      <c r="G32" s="440"/>
      <c r="H32" s="440"/>
      <c r="I32" s="440"/>
      <c r="J32" s="440"/>
      <c r="K32" s="440"/>
      <c r="L32" s="440"/>
      <c r="M32" s="440"/>
      <c r="N32" s="440"/>
      <c r="O32" s="440"/>
      <c r="P32" s="441"/>
      <c r="R32" s="409"/>
      <c r="S32" s="410"/>
      <c r="T32" s="410"/>
      <c r="U32" s="410"/>
      <c r="V32" s="452"/>
    </row>
    <row r="33" spans="1:22" ht="13.5">
      <c r="A33" s="290"/>
      <c r="B33" s="408"/>
      <c r="C33" s="409"/>
      <c r="D33" s="410"/>
      <c r="E33" s="208"/>
      <c r="F33" s="439"/>
      <c r="G33" s="440"/>
      <c r="H33" s="440"/>
      <c r="I33" s="440"/>
      <c r="J33" s="440"/>
      <c r="K33" s="440"/>
      <c r="L33" s="440"/>
      <c r="M33" s="440"/>
      <c r="N33" s="440"/>
      <c r="O33" s="440"/>
      <c r="P33" s="441"/>
      <c r="R33" s="409"/>
      <c r="S33" s="410"/>
      <c r="T33" s="410"/>
      <c r="U33" s="410"/>
      <c r="V33" s="452"/>
    </row>
    <row r="34" spans="1:22" ht="13.5">
      <c r="A34" s="290"/>
      <c r="B34" s="408"/>
      <c r="C34" s="409"/>
      <c r="D34" s="410"/>
      <c r="E34" s="208"/>
      <c r="F34" s="439"/>
      <c r="G34" s="440"/>
      <c r="H34" s="440"/>
      <c r="I34" s="440"/>
      <c r="J34" s="440"/>
      <c r="K34" s="440"/>
      <c r="L34" s="440"/>
      <c r="M34" s="440"/>
      <c r="N34" s="440"/>
      <c r="O34" s="440"/>
      <c r="P34" s="441"/>
      <c r="R34" s="409"/>
      <c r="S34" s="410"/>
      <c r="T34" s="410"/>
      <c r="U34" s="410"/>
      <c r="V34" s="452"/>
    </row>
    <row r="35" spans="1:22" ht="13.5">
      <c r="A35" s="290"/>
      <c r="B35" s="408"/>
      <c r="C35" s="409"/>
      <c r="D35" s="410"/>
      <c r="E35" s="208"/>
      <c r="F35" s="439"/>
      <c r="G35" s="440"/>
      <c r="H35" s="440"/>
      <c r="I35" s="440"/>
      <c r="J35" s="440"/>
      <c r="K35" s="440"/>
      <c r="L35" s="440"/>
      <c r="M35" s="440"/>
      <c r="N35" s="440"/>
      <c r="O35" s="440"/>
      <c r="P35" s="441"/>
      <c r="R35" s="409"/>
      <c r="S35" s="410"/>
      <c r="T35" s="410"/>
      <c r="U35" s="410"/>
      <c r="V35" s="452"/>
    </row>
    <row r="36" spans="1:22" ht="13.5">
      <c r="A36" s="290"/>
      <c r="B36" s="408"/>
      <c r="C36" s="409"/>
      <c r="D36" s="410"/>
      <c r="E36" s="208"/>
      <c r="F36" s="439"/>
      <c r="G36" s="440"/>
      <c r="H36" s="440"/>
      <c r="I36" s="440"/>
      <c r="J36" s="440"/>
      <c r="K36" s="440"/>
      <c r="L36" s="440"/>
      <c r="M36" s="440"/>
      <c r="N36" s="440"/>
      <c r="O36" s="440"/>
      <c r="P36" s="441"/>
      <c r="R36" s="409"/>
      <c r="S36" s="410"/>
      <c r="T36" s="410"/>
      <c r="U36" s="410"/>
      <c r="V36" s="452"/>
    </row>
    <row r="37" spans="1:22" ht="13.5">
      <c r="A37" s="290"/>
      <c r="B37" s="408"/>
      <c r="C37" s="409"/>
      <c r="D37" s="410"/>
      <c r="E37" s="208"/>
      <c r="F37" s="439"/>
      <c r="G37" s="440"/>
      <c r="H37" s="440"/>
      <c r="I37" s="440"/>
      <c r="J37" s="440"/>
      <c r="K37" s="440"/>
      <c r="L37" s="440"/>
      <c r="M37" s="440"/>
      <c r="N37" s="440"/>
      <c r="O37" s="440"/>
      <c r="P37" s="441"/>
      <c r="R37" s="409"/>
      <c r="S37" s="410"/>
      <c r="T37" s="410"/>
      <c r="U37" s="410"/>
      <c r="V37" s="452"/>
    </row>
    <row r="38" spans="1:22" ht="13.5">
      <c r="A38" s="290"/>
      <c r="B38" s="408"/>
      <c r="C38" s="409"/>
      <c r="D38" s="410"/>
      <c r="E38" s="208"/>
      <c r="F38" s="439"/>
      <c r="G38" s="440"/>
      <c r="H38" s="440"/>
      <c r="I38" s="440"/>
      <c r="J38" s="440"/>
      <c r="K38" s="440"/>
      <c r="L38" s="440"/>
      <c r="M38" s="440"/>
      <c r="N38" s="440"/>
      <c r="O38" s="440"/>
      <c r="P38" s="441"/>
      <c r="R38" s="409"/>
      <c r="S38" s="410"/>
      <c r="T38" s="410"/>
      <c r="U38" s="410"/>
      <c r="V38" s="452"/>
    </row>
    <row r="39" spans="1:22" ht="13.5">
      <c r="A39" s="290"/>
      <c r="B39" s="408"/>
      <c r="C39" s="409"/>
      <c r="D39" s="410"/>
      <c r="E39" s="208"/>
      <c r="F39" s="439"/>
      <c r="G39" s="440"/>
      <c r="H39" s="440"/>
      <c r="I39" s="440"/>
      <c r="J39" s="440"/>
      <c r="K39" s="440"/>
      <c r="L39" s="440"/>
      <c r="M39" s="440"/>
      <c r="N39" s="440"/>
      <c r="O39" s="440"/>
      <c r="P39" s="441"/>
      <c r="R39" s="409"/>
      <c r="S39" s="410"/>
      <c r="T39" s="410"/>
      <c r="U39" s="410"/>
      <c r="V39" s="452"/>
    </row>
    <row r="40" spans="1:22" ht="13.5">
      <c r="A40" s="290"/>
      <c r="B40" s="408"/>
      <c r="C40" s="409"/>
      <c r="D40" s="410"/>
      <c r="E40" s="208"/>
      <c r="F40" s="439"/>
      <c r="G40" s="440"/>
      <c r="H40" s="440"/>
      <c r="I40" s="440"/>
      <c r="J40" s="440"/>
      <c r="K40" s="440"/>
      <c r="L40" s="440"/>
      <c r="M40" s="440"/>
      <c r="N40" s="440"/>
      <c r="O40" s="440"/>
      <c r="P40" s="441"/>
      <c r="R40" s="409"/>
      <c r="S40" s="410"/>
      <c r="T40" s="410"/>
      <c r="U40" s="410"/>
      <c r="V40" s="452"/>
    </row>
    <row r="41" spans="1:22" ht="13.5">
      <c r="A41" s="290"/>
      <c r="B41" s="408"/>
      <c r="C41" s="409"/>
      <c r="D41" s="410"/>
      <c r="E41" s="208"/>
      <c r="F41" s="439"/>
      <c r="G41" s="440"/>
      <c r="H41" s="440"/>
      <c r="I41" s="440"/>
      <c r="J41" s="440"/>
      <c r="K41" s="440"/>
      <c r="L41" s="440"/>
      <c r="M41" s="440"/>
      <c r="N41" s="440"/>
      <c r="O41" s="440"/>
      <c r="P41" s="441"/>
      <c r="R41" s="409"/>
      <c r="S41" s="410"/>
      <c r="T41" s="410"/>
      <c r="U41" s="410"/>
      <c r="V41" s="452"/>
    </row>
    <row r="42" spans="1:22" ht="13.5">
      <c r="A42" s="290"/>
      <c r="B42" s="408"/>
      <c r="C42" s="409"/>
      <c r="D42" s="410"/>
      <c r="E42" s="208"/>
      <c r="F42" s="439"/>
      <c r="G42" s="440"/>
      <c r="H42" s="440"/>
      <c r="I42" s="440"/>
      <c r="J42" s="440"/>
      <c r="K42" s="440"/>
      <c r="L42" s="440"/>
      <c r="M42" s="440"/>
      <c r="N42" s="440"/>
      <c r="O42" s="440"/>
      <c r="P42" s="441"/>
      <c r="R42" s="409"/>
      <c r="S42" s="410"/>
      <c r="T42" s="410"/>
      <c r="U42" s="410"/>
      <c r="V42" s="452"/>
    </row>
    <row r="43" spans="1:22" ht="13.5">
      <c r="A43" s="290"/>
      <c r="B43" s="408"/>
      <c r="C43" s="409"/>
      <c r="D43" s="410"/>
      <c r="E43" s="208"/>
      <c r="F43" s="439"/>
      <c r="G43" s="440"/>
      <c r="H43" s="440"/>
      <c r="I43" s="440"/>
      <c r="J43" s="440"/>
      <c r="K43" s="440"/>
      <c r="L43" s="440"/>
      <c r="M43" s="440"/>
      <c r="N43" s="440"/>
      <c r="O43" s="440"/>
      <c r="P43" s="441"/>
      <c r="R43" s="409"/>
      <c r="S43" s="410"/>
      <c r="T43" s="410"/>
      <c r="U43" s="410"/>
      <c r="V43" s="452"/>
    </row>
    <row r="44" spans="1:22" ht="13.5">
      <c r="A44" s="290"/>
      <c r="B44" s="408"/>
      <c r="C44" s="409"/>
      <c r="D44" s="410"/>
      <c r="E44" s="208"/>
      <c r="F44" s="439"/>
      <c r="G44" s="440"/>
      <c r="H44" s="440"/>
      <c r="I44" s="440"/>
      <c r="J44" s="440"/>
      <c r="K44" s="440"/>
      <c r="L44" s="440"/>
      <c r="M44" s="440"/>
      <c r="N44" s="440"/>
      <c r="O44" s="440"/>
      <c r="P44" s="441"/>
      <c r="R44" s="409"/>
      <c r="S44" s="410"/>
      <c r="T44" s="410"/>
      <c r="U44" s="410"/>
      <c r="V44" s="452"/>
    </row>
    <row r="45" spans="1:22" ht="13.5">
      <c r="A45" s="290"/>
      <c r="B45" s="408"/>
      <c r="C45" s="409"/>
      <c r="D45" s="410"/>
      <c r="E45" s="208"/>
      <c r="F45" s="439"/>
      <c r="G45" s="440"/>
      <c r="H45" s="440"/>
      <c r="I45" s="440"/>
      <c r="J45" s="440"/>
      <c r="K45" s="440"/>
      <c r="L45" s="440"/>
      <c r="M45" s="440"/>
      <c r="N45" s="440"/>
      <c r="O45" s="440"/>
      <c r="P45" s="441"/>
      <c r="R45" s="409"/>
      <c r="S45" s="410"/>
      <c r="T45" s="410"/>
      <c r="U45" s="410"/>
      <c r="V45" s="452"/>
    </row>
    <row r="46" spans="1:22" ht="14.25" thickBot="1">
      <c r="A46" s="291"/>
      <c r="B46" s="292"/>
      <c r="C46" s="411"/>
      <c r="D46" s="412"/>
      <c r="E46" s="245"/>
      <c r="F46" s="442"/>
      <c r="G46" s="443"/>
      <c r="H46" s="443"/>
      <c r="I46" s="443"/>
      <c r="J46" s="443"/>
      <c r="K46" s="443"/>
      <c r="L46" s="443"/>
      <c r="M46" s="443"/>
      <c r="N46" s="443"/>
      <c r="O46" s="443"/>
      <c r="P46" s="444"/>
      <c r="R46" s="411"/>
      <c r="S46" s="412"/>
      <c r="T46" s="412"/>
      <c r="U46" s="412"/>
      <c r="V46" s="453"/>
    </row>
  </sheetData>
  <mergeCells count="49">
    <mergeCell ref="T9:V9"/>
    <mergeCell ref="T22:V22"/>
    <mergeCell ref="T23:V23"/>
    <mergeCell ref="T14:V14"/>
    <mergeCell ref="T15:V15"/>
    <mergeCell ref="E16:E19"/>
    <mergeCell ref="E6:E7"/>
    <mergeCell ref="A8:A46"/>
    <mergeCell ref="T10:V10"/>
    <mergeCell ref="T16:V16"/>
    <mergeCell ref="T17:V17"/>
    <mergeCell ref="T11:V11"/>
    <mergeCell ref="T12:V12"/>
    <mergeCell ref="T13:V13"/>
    <mergeCell ref="S8:S19"/>
    <mergeCell ref="B2:C2"/>
    <mergeCell ref="B1:D1"/>
    <mergeCell ref="D2:E2"/>
    <mergeCell ref="A6:D7"/>
    <mergeCell ref="R27:V46"/>
    <mergeCell ref="H1:O1"/>
    <mergeCell ref="H2:O2"/>
    <mergeCell ref="H3:O3"/>
    <mergeCell ref="H4:O4"/>
    <mergeCell ref="U1:V1"/>
    <mergeCell ref="T24:V24"/>
    <mergeCell ref="U20:U21"/>
    <mergeCell ref="T18:V18"/>
    <mergeCell ref="T19:V19"/>
    <mergeCell ref="E8:E15"/>
    <mergeCell ref="S22:S24"/>
    <mergeCell ref="R7:V7"/>
    <mergeCell ref="F20:G20"/>
    <mergeCell ref="F21:G21"/>
    <mergeCell ref="H20:P21"/>
    <mergeCell ref="F22:P46"/>
    <mergeCell ref="P6:P7"/>
    <mergeCell ref="R6:V6"/>
    <mergeCell ref="T8:V8"/>
    <mergeCell ref="R26:V26"/>
    <mergeCell ref="B8:B46"/>
    <mergeCell ref="C22:D46"/>
    <mergeCell ref="E22:E46"/>
    <mergeCell ref="C13:D13"/>
    <mergeCell ref="C8:D8"/>
    <mergeCell ref="C9:C12"/>
    <mergeCell ref="C14:C19"/>
    <mergeCell ref="C20:D20"/>
    <mergeCell ref="C21:D21"/>
  </mergeCells>
  <printOptions/>
  <pageMargins left="0.7874015748031497" right="0.1968503937007874" top="0.5118110236220472" bottom="0.5118110236220472" header="0.3937007874015748" footer="0.31496062992125984"/>
  <pageSetup orientation="landscape" paperSize="8" scale="80" r:id="rId2"/>
  <headerFooter alignWithMargins="0">
    <oddFooter>&amp;L市町村合併点検シート（関西の市町村合併と自治体自立研究会）&amp;C&amp;F　/　&amp;A&amp;R&amp;P　/　&amp;N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関西の市町村合併と自治体自立研究会</Manager>
  <Company>関西の市町村合併と自治体自立研究会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市町村合併点検シート　5市対応版</dc:title>
  <dc:subject>Ver1.0</dc:subject>
  <dc:creator>関西の市町村合併と自治体自立研究会</dc:creator>
  <cp:keywords/>
  <dc:description/>
  <cp:lastModifiedBy>黒田　充</cp:lastModifiedBy>
  <cp:lastPrinted>2005-04-15T14:55:12Z</cp:lastPrinted>
  <dcterms:created xsi:type="dcterms:W3CDTF">2006-10-26T00:22:54Z</dcterms:created>
  <dcterms:modified xsi:type="dcterms:W3CDTF">2007-02-13T02:58:54Z</dcterms:modified>
  <cp:category/>
  <cp:version/>
  <cp:contentType/>
  <cp:contentStatus/>
</cp:coreProperties>
</file>